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tabRatio="652" activeTab="3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PLChuaDieuKien" sheetId="8" r:id="rId8"/>
  </sheet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'04'!$A$1:$U$84</definedName>
    <definedName name="_xlnm.Print_Area" localSheetId="4">'04 (bỏ)'!$A$1:$U$23</definedName>
    <definedName name="_xlnm.Print_Area" localSheetId="5">'05'!$A$1:$U$66</definedName>
    <definedName name="_xlnm.Print_Area" localSheetId="6">'05 (bỏ)'!$A$1:$V$23</definedName>
    <definedName name="_xlnm.Print_Area" localSheetId="0">'TT'!$A$1:$C$15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<sst xmlns="http://schemas.openxmlformats.org/spreadsheetml/2006/main" count="758" uniqueCount="200">
  <si>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</si>
  <si>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</si>
  <si>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</si>
  <si>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</si>
  <si>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</si>
  <si>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</si>
  <si>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</si>
  <si>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</si>
  <si>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</si>
  <si>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</si>
  <si>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</si>
  <si>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</si>
  <si>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</si>
  <si>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</si>
  <si>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</si>
  <si>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</si>
  <si>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</si>
  <si>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</si>
  <si>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</si>
  <si>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</si>
  <si>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</si>
  <si>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</si>
  <si>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</si>
  <si>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</si>
  <si>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</si>
  <si>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</si>
  <si>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</si>
  <si>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</si>
  <si>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</si>
  <si>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</si>
  <si>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</si>
  <si>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</si>
  <si>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</si>
  <si>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</si>
  <si>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</si>
  <si>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</si>
  <si>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</si>
  <si>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</si>
  <si>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</si>
  <si>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</si>
  <si>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</si>
  <si>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</si>
  <si>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</si>
  <si>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</si>
  <si>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</si>
  <si>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</si>
  <si>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</si>
  <si>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</si>
  <si>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</si>
  <si>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</si>
  <si>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</si>
  <si>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</si>
  <si>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</si>
  <si>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</si>
  <si>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</si>
  <si>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</si>
  <si>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</si>
  <si>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</si>
  <si>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</si>
  <si>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</si>
  <si>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</si>
  <si>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</si>
  <si>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</si>
  <si>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</si>
  <si>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</si>
  <si>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</si>
  <si>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</si>
  <si>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</si>
  <si>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</si>
  <si>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</si>
  <si>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</si>
  <si>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</si>
  <si>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</si>
  <si>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</si>
  <si>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</si>
  <si>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</si>
  <si>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</si>
  <si>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</si>
  <si>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</si>
  <si>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</si>
  <si>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</si>
  <si>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</si>
  <si>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</si>
  <si>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</si>
  <si>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</si>
  <si>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</si>
  <si>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</si>
  <si>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</si>
  <si>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</si>
  <si>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</si>
  <si>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</si>
  <si>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</si>
  <si>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</si>
  <si>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</si>
  <si>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</si>
  <si>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</si>
  <si>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</si>
  <si>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</si>
  <si>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</si>
  <si>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</si>
  <si>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</si>
  <si>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</si>
  <si>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</si>
  <si>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</si>
  <si>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</si>
  <si>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</si>
  <si>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</si>
  <si>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</si>
  <si>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</si>
  <si>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</si>
  <si>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</si>
  <si>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</si>
  <si>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</si>
  <si>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</si>
  <si>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</si>
  <si>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</si>
  <si>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</si>
  <si>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</si>
  <si>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</si>
  <si>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</si>
  <si>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</si>
  <si>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</si>
  <si>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</si>
  <si>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</si>
  <si>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</si>
  <si>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</si>
  <si>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</si>
  <si>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</si>
  <si>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</si>
  <si>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</si>
  <si>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</si>
  <si>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</si>
  <si>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</si>
  <si>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</si>
  <si>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</si>
  <si>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</si>
  <si>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</si>
  <si>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</si>
  <si>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>KT.CỤC TRƯỞNG
PHÓ CỤC TRƯỞNG</t>
  </si>
  <si>
    <t/>
  </si>
  <si>
    <t>Cục THADS tỉnh Quảng Trị</t>
  </si>
  <si>
    <t>Chi cục THADS</t>
  </si>
  <si>
    <t>Chi cục THADS TP Đông Hà</t>
  </si>
  <si>
    <t>Chi cục THADS tx Quảng Trị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</si>
  <si>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</si>
  <si>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</si>
  <si>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</si>
  <si>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</si>
  <si>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</si>
  <si>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</si>
  <si>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</si>
  <si>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</si>
  <si>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</si>
  <si>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</si>
  <si>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Lê Đức Hòa</t>
  </si>
  <si>
    <t>Ngô Tú Ngọc</t>
  </si>
  <si>
    <t>Võ Đình Đạo</t>
  </si>
  <si>
    <t>Trần Thị Lý</t>
  </si>
  <si>
    <t>Trần Thanh Hải</t>
  </si>
  <si>
    <t>Nguyễn Đức Nhân</t>
  </si>
  <si>
    <t>Lê Giang Sơn</t>
  </si>
  <si>
    <t>Hoàng Thị Kim Anh</t>
  </si>
  <si>
    <t>Lê Thị Hải Châu</t>
  </si>
  <si>
    <t>Trần Thị Phượng</t>
  </si>
  <si>
    <t>Đỗ Thị Trang</t>
  </si>
  <si>
    <t>Thái Văn Thành</t>
  </si>
  <si>
    <t>Nguyễn Thị Hiền</t>
  </si>
  <si>
    <t>Trần Văn Đạt</t>
  </si>
  <si>
    <t>Trần Phúc Kiều</t>
  </si>
  <si>
    <t>Nguyễn Xuân Đức</t>
  </si>
  <si>
    <t>Hoàng Thị Chi Mai</t>
  </si>
  <si>
    <t>Nguyễn Ngọc Lành</t>
  </si>
  <si>
    <t>Nguyễn Thị Phượng</t>
  </si>
  <si>
    <t>Nguyễn Thị Miền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</si>
  <si>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</si>
  <si>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</si>
  <si>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</si>
  <si>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</si>
  <si>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</si>
  <si>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</si>
  <si>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Chi cục THADS tp Đông Hà</t>
  </si>
  <si>
    <t>Hoàng Thị Thanh Trúc</t>
  </si>
  <si>
    <t>Tạ Công Tuấn</t>
  </si>
  <si>
    <t>Văn Viết Phúc</t>
  </si>
  <si>
    <t>Nguyễn Tài Ba</t>
  </si>
  <si>
    <t>Bùi Thị Bích Phượng</t>
  </si>
  <si>
    <t>Nguyễn Cẩm Giang</t>
  </si>
  <si>
    <t>Nguyễn Thanh Hải</t>
  </si>
  <si>
    <t>Nguyễn Minh Kỳ</t>
  </si>
  <si>
    <t>NGUYỄN QUỐC HÙNG</t>
  </si>
  <si>
    <t>PHAN VĂN TĂNG</t>
  </si>
  <si>
    <t>Hoàng Kim Hậu</t>
  </si>
  <si>
    <t>Nguyễn Tuấn Liêm</t>
  </si>
  <si>
    <t>CHV Nguyễn Trình</t>
  </si>
  <si>
    <t>Chấp hành viên Phan Nhật Việt</t>
  </si>
  <si>
    <t>Quảng Trị, ngày 30 tháng 6 năm 2024</t>
  </si>
  <si>
    <t>9 tháng / năm 2024</t>
  </si>
  <si>
    <t>KẾT QUẢ THI HÀNH ÁN DÂN SỰ TÍNH BẰNG VIỆC CHIA THEO CƠ QUAN THI HÀNH ÁN DÂN SỰ VÀ CHẤP HÀNH VIÊN
9 tháng/năm 2024</t>
  </si>
  <si>
    <t>KẾT QUẢ THI HÀNH ÁN DÂN SỰ TÍNH BẰNG TIỀN CHIA THEO CƠ QUAN THI HÀNH ÁN DÂN SỰ VÀ CHẤP HÀNH VIÊN
9 tháng/năm 2024</t>
  </si>
  <si>
    <t>9 tháng/năm 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</si>
</sst>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60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0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3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5" fillId="38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0" applyNumberFormat="1" applyFont="1" applyFill="1" applyBorder="1" applyAlignment="1" applyProtection="1">
      <alignment horizontal="center" vertical="center" shrinkToFit="1"/>
      <protection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0" applyNumberFormat="1" applyFont="1" applyFill="1" applyBorder="1" applyAlignment="1" applyProtection="1">
      <alignment horizontal="center" vertical="center" shrinkToFit="1"/>
      <protection/>
    </xf>
    <xf numFmtId="49" fontId="10" fillId="0" borderId="11" xfId="57" applyNumberFormat="1" applyFont="1" applyFill="1" applyBorder="1" applyAlignment="1" applyProtection="1">
      <alignment vertical="center" wrapText="1"/>
      <protection/>
    </xf>
    <xf numFmtId="3" fontId="3" fillId="38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0" fontId="10" fillId="0" borderId="11" xfId="57" applyNumberFormat="1" applyFont="1" applyFill="1" applyBorder="1" applyAlignment="1" applyProtection="1">
      <alignment vertical="center" wrapText="1"/>
      <protection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8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0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0" applyNumberFormat="1" applyFont="1" applyFill="1" applyBorder="1" applyAlignment="1" applyProtection="1">
      <alignment horizontal="center" vertical="center"/>
      <protection/>
    </xf>
    <xf numFmtId="3" fontId="14" fillId="38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8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17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10" fillId="33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3" xfId="42" applyNumberFormat="1" applyFont="1" applyFill="1" applyBorder="1" applyAlignment="1" applyProtection="1">
      <alignment horizontal="center" wrapText="1"/>
      <protection/>
    </xf>
    <xf numFmtId="43" fontId="20" fillId="0" borderId="13" xfId="42" applyFont="1" applyFill="1" applyBorder="1" applyAlignment="1" applyProtection="1">
      <alignment horizontal="center" wrapText="1"/>
      <protection/>
    </xf>
    <xf numFmtId="14" fontId="20" fillId="0" borderId="13" xfId="42" applyNumberFormat="1" applyFont="1" applyFill="1" applyBorder="1" applyAlignment="1" applyProtection="1">
      <alignment horizontal="center" vertical="center" wrapText="1"/>
      <protection/>
    </xf>
    <xf numFmtId="43" fontId="20" fillId="0" borderId="13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9" fillId="34" borderId="13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18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7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 applyProtection="1">
      <alignment horizontal="center" vertical="center" wrapText="1"/>
      <protection/>
    </xf>
    <xf numFmtId="49" fontId="10" fillId="34" borderId="20" xfId="0" applyNumberFormat="1" applyFont="1" applyFill="1" applyBorder="1" applyAlignment="1" applyProtection="1">
      <alignment horizontal="center" vertical="center" wrapText="1"/>
      <protection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8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057525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057525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057525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D8" sqref="D8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30" t="s">
        <v>124</v>
      </c>
      <c r="B1" s="130"/>
      <c r="C1" s="90" t="s">
        <v>125</v>
      </c>
    </row>
    <row r="2" spans="1:3" ht="48.75" customHeight="1">
      <c r="A2" s="131" t="s">
        <v>133</v>
      </c>
      <c r="B2" s="131"/>
      <c r="C2" s="88" t="s">
        <v>99</v>
      </c>
    </row>
    <row r="3" spans="1:3" ht="15.75">
      <c r="A3" s="128" t="s">
        <v>128</v>
      </c>
      <c r="B3" s="85" t="s">
        <v>130</v>
      </c>
      <c r="C3" s="86" t="s">
        <v>137</v>
      </c>
    </row>
    <row r="4" spans="1:3" ht="15.75">
      <c r="A4" s="128"/>
      <c r="B4" s="85" t="s">
        <v>129</v>
      </c>
      <c r="C4" s="87" t="s">
        <v>195</v>
      </c>
    </row>
    <row r="5" spans="1:3" ht="31.5">
      <c r="A5" s="128"/>
      <c r="B5" s="85" t="s">
        <v>127</v>
      </c>
      <c r="C5" s="96" t="s">
        <v>138</v>
      </c>
    </row>
    <row r="6" spans="1:3" ht="15.75">
      <c r="A6" s="129" t="s">
        <v>126</v>
      </c>
      <c r="B6" s="85" t="s">
        <v>131</v>
      </c>
      <c r="C6" s="86" t="s">
        <v>186</v>
      </c>
    </row>
    <row r="7" spans="1:3" ht="15.75">
      <c r="A7" s="129"/>
      <c r="B7" s="85" t="s">
        <v>129</v>
      </c>
      <c r="C7" s="86" t="s">
        <v>195</v>
      </c>
    </row>
    <row r="8" spans="1:3" ht="21.75" customHeight="1">
      <c r="A8" s="132" t="s">
        <v>132</v>
      </c>
      <c r="B8" s="132"/>
      <c r="C8" s="86" t="s">
        <v>196</v>
      </c>
    </row>
    <row r="9" spans="1:3" ht="36" customHeight="1">
      <c r="A9" s="127" t="s">
        <v>134</v>
      </c>
      <c r="B9" s="127"/>
      <c r="C9" s="127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34" t="s">
        <v>100</v>
      </c>
      <c r="B1" s="134"/>
      <c r="C1" s="134"/>
      <c r="D1" s="134"/>
      <c r="E1" s="133" t="s">
        <v>73</v>
      </c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8" t="s">
        <v>99</v>
      </c>
      <c r="R1" s="139"/>
      <c r="S1" s="139"/>
      <c r="T1" s="139"/>
      <c r="U1" s="139"/>
      <c r="V1" s="139"/>
    </row>
    <row r="2" spans="1:22" ht="15.75" customHeight="1">
      <c r="A2" s="8"/>
      <c r="B2" s="10"/>
      <c r="C2" s="10"/>
      <c r="D2" s="10"/>
      <c r="E2" s="3"/>
      <c r="F2" s="3"/>
      <c r="G2" s="3"/>
      <c r="H2" s="13"/>
      <c r="I2" s="15">
        <f>COUNTBLANK(E9:V37)</f>
        <v>522</v>
      </c>
      <c r="J2" s="15">
        <f>COUNTA(E9:V37)</f>
        <v>0</v>
      </c>
      <c r="K2" s="15">
        <f>I2+J2</f>
        <v>522</v>
      </c>
      <c r="L2" s="17"/>
      <c r="M2" s="9"/>
      <c r="N2" s="9"/>
      <c r="O2" s="9"/>
      <c r="P2" s="9"/>
      <c r="Q2" s="153" t="s">
        <v>74</v>
      </c>
      <c r="R2" s="153"/>
      <c r="S2" s="153"/>
      <c r="T2" s="153"/>
      <c r="U2" s="153"/>
      <c r="V2" s="153"/>
    </row>
    <row r="3" spans="1:22" s="6" customFormat="1" ht="15.75" customHeight="1">
      <c r="A3" s="161" t="s">
        <v>20</v>
      </c>
      <c r="B3" s="162"/>
      <c r="C3" s="167" t="s">
        <v>83</v>
      </c>
      <c r="D3" s="135" t="s">
        <v>85</v>
      </c>
      <c r="E3" s="140" t="s">
        <v>4</v>
      </c>
      <c r="F3" s="141"/>
      <c r="G3" s="144" t="s">
        <v>35</v>
      </c>
      <c r="H3" s="154" t="s">
        <v>54</v>
      </c>
      <c r="I3" s="150" t="s">
        <v>36</v>
      </c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  <c r="U3" s="144" t="s">
        <v>64</v>
      </c>
      <c r="V3" s="143" t="s">
        <v>69</v>
      </c>
    </row>
    <row r="4" spans="1:22" s="7" customFormat="1" ht="15.75" customHeight="1">
      <c r="A4" s="163"/>
      <c r="B4" s="164"/>
      <c r="C4" s="168"/>
      <c r="D4" s="136"/>
      <c r="E4" s="135" t="s">
        <v>87</v>
      </c>
      <c r="F4" s="135" t="s">
        <v>51</v>
      </c>
      <c r="G4" s="145"/>
      <c r="H4" s="155"/>
      <c r="I4" s="147" t="s">
        <v>36</v>
      </c>
      <c r="J4" s="140" t="s">
        <v>37</v>
      </c>
      <c r="K4" s="142"/>
      <c r="L4" s="142"/>
      <c r="M4" s="142"/>
      <c r="N4" s="142"/>
      <c r="O4" s="142"/>
      <c r="P4" s="142"/>
      <c r="Q4" s="141"/>
      <c r="R4" s="154" t="s">
        <v>89</v>
      </c>
      <c r="S4" s="147" t="s">
        <v>97</v>
      </c>
      <c r="T4" s="154" t="s">
        <v>53</v>
      </c>
      <c r="U4" s="145"/>
      <c r="V4" s="143"/>
    </row>
    <row r="5" spans="1:22" s="6" customFormat="1" ht="15.75" customHeight="1">
      <c r="A5" s="163"/>
      <c r="B5" s="164"/>
      <c r="C5" s="168"/>
      <c r="D5" s="136"/>
      <c r="E5" s="136"/>
      <c r="F5" s="136"/>
      <c r="G5" s="145"/>
      <c r="H5" s="155"/>
      <c r="I5" s="149"/>
      <c r="J5" s="147" t="s">
        <v>50</v>
      </c>
      <c r="K5" s="140" t="s">
        <v>52</v>
      </c>
      <c r="L5" s="142"/>
      <c r="M5" s="142"/>
      <c r="N5" s="142"/>
      <c r="O5" s="142"/>
      <c r="P5" s="142"/>
      <c r="Q5" s="141"/>
      <c r="R5" s="155"/>
      <c r="S5" s="149"/>
      <c r="T5" s="155"/>
      <c r="U5" s="145"/>
      <c r="V5" s="143"/>
    </row>
    <row r="6" spans="1:22" s="6" customFormat="1" ht="15.75" customHeight="1">
      <c r="A6" s="163"/>
      <c r="B6" s="164"/>
      <c r="C6" s="168"/>
      <c r="D6" s="136"/>
      <c r="E6" s="136"/>
      <c r="F6" s="136"/>
      <c r="G6" s="145"/>
      <c r="H6" s="155"/>
      <c r="I6" s="149"/>
      <c r="J6" s="149"/>
      <c r="K6" s="147" t="s">
        <v>59</v>
      </c>
      <c r="L6" s="140" t="s">
        <v>52</v>
      </c>
      <c r="M6" s="142"/>
      <c r="N6" s="141"/>
      <c r="O6" s="147" t="s">
        <v>40</v>
      </c>
      <c r="P6" s="147" t="s">
        <v>96</v>
      </c>
      <c r="Q6" s="147" t="s">
        <v>41</v>
      </c>
      <c r="R6" s="155"/>
      <c r="S6" s="149"/>
      <c r="T6" s="155"/>
      <c r="U6" s="145"/>
      <c r="V6" s="143"/>
    </row>
    <row r="7" spans="1:22" s="6" customFormat="1" ht="44.25" customHeight="1">
      <c r="A7" s="165"/>
      <c r="B7" s="166"/>
      <c r="C7" s="169"/>
      <c r="D7" s="137"/>
      <c r="E7" s="137"/>
      <c r="F7" s="137"/>
      <c r="G7" s="146"/>
      <c r="H7" s="156"/>
      <c r="I7" s="148"/>
      <c r="J7" s="148"/>
      <c r="K7" s="148"/>
      <c r="L7" s="20" t="s">
        <v>38</v>
      </c>
      <c r="M7" s="20" t="s">
        <v>39</v>
      </c>
      <c r="N7" s="20" t="s">
        <v>42</v>
      </c>
      <c r="O7" s="148"/>
      <c r="P7" s="148"/>
      <c r="Q7" s="148"/>
      <c r="R7" s="156"/>
      <c r="S7" s="148"/>
      <c r="T7" s="156"/>
      <c r="U7" s="146"/>
      <c r="V7" s="143"/>
    </row>
    <row r="8" spans="1:22" ht="14.25" customHeight="1">
      <c r="A8" s="140" t="s">
        <v>3</v>
      </c>
      <c r="B8" s="141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2" ht="14.25" customHeight="1">
      <c r="A9" s="140" t="s">
        <v>10</v>
      </c>
      <c r="B9" s="14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0" t="s">
        <v>0</v>
      </c>
      <c r="B10" s="23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13</v>
      </c>
      <c r="B11" s="25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14</v>
      </c>
      <c r="B12" s="26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19</v>
      </c>
      <c r="B13" s="27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25" t="s">
        <v>94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22</v>
      </c>
      <c r="B15" s="28" t="s">
        <v>93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23</v>
      </c>
      <c r="B16" s="28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24</v>
      </c>
      <c r="B17" s="25" t="s">
        <v>81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25</v>
      </c>
      <c r="B18" s="25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26</v>
      </c>
      <c r="B19" s="25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28</v>
      </c>
      <c r="B20" s="25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29</v>
      </c>
      <c r="B21" s="25" t="s">
        <v>92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65</v>
      </c>
      <c r="B22" s="25" t="s">
        <v>91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62</v>
      </c>
      <c r="B23" s="25" t="s">
        <v>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0" t="s">
        <v>1</v>
      </c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13</v>
      </c>
      <c r="B25" s="25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14</v>
      </c>
      <c r="B26" s="26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19</v>
      </c>
      <c r="B27" s="27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21</v>
      </c>
      <c r="B28" s="25" t="s">
        <v>94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22</v>
      </c>
      <c r="B29" s="28" t="s">
        <v>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23</v>
      </c>
      <c r="B30" s="25" t="s">
        <v>80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24</v>
      </c>
      <c r="B31" s="25" t="s">
        <v>81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25</v>
      </c>
      <c r="B32" s="25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26</v>
      </c>
      <c r="B33" s="25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28</v>
      </c>
      <c r="B34" s="25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29</v>
      </c>
      <c r="B35" s="25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65</v>
      </c>
      <c r="B36" s="25" t="s">
        <v>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62</v>
      </c>
      <c r="B37" s="25" t="s">
        <v>63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57" t="s">
        <v>71</v>
      </c>
      <c r="B38" s="157"/>
      <c r="C38" s="157"/>
      <c r="D38" s="157"/>
      <c r="E38" s="157"/>
      <c r="F38" s="157"/>
      <c r="G38" s="157"/>
      <c r="H38" s="157"/>
      <c r="I38" s="4"/>
      <c r="J38" s="4"/>
      <c r="K38" s="4"/>
      <c r="L38" s="4"/>
      <c r="M38" s="4"/>
      <c r="O38" s="159" t="s">
        <v>79</v>
      </c>
      <c r="P38" s="159"/>
      <c r="Q38" s="159"/>
      <c r="R38" s="159"/>
      <c r="S38" s="159"/>
      <c r="T38" s="159"/>
      <c r="U38" s="159"/>
      <c r="V38" s="159"/>
    </row>
    <row r="39" spans="1:22" ht="15.75">
      <c r="A39" s="158"/>
      <c r="B39" s="158"/>
      <c r="C39" s="158"/>
      <c r="D39" s="158"/>
      <c r="E39" s="158"/>
      <c r="F39" s="158"/>
      <c r="G39" s="158"/>
      <c r="H39" s="158"/>
      <c r="O39" s="160"/>
      <c r="P39" s="160"/>
      <c r="Q39" s="160"/>
      <c r="R39" s="160"/>
      <c r="S39" s="160"/>
      <c r="T39" s="160"/>
      <c r="U39" s="160"/>
      <c r="V39" s="160"/>
    </row>
  </sheetData>
  <sheetProtection/>
  <mergeCells count="31"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34" t="s">
        <v>101</v>
      </c>
      <c r="B1" s="134"/>
      <c r="C1" s="134"/>
      <c r="D1" s="134"/>
      <c r="E1" s="134"/>
      <c r="F1" s="133" t="s">
        <v>76</v>
      </c>
      <c r="G1" s="133"/>
      <c r="H1" s="133"/>
      <c r="I1" s="133"/>
      <c r="J1" s="133"/>
      <c r="K1" s="133"/>
      <c r="L1" s="133"/>
      <c r="M1" s="133"/>
      <c r="N1" s="133"/>
      <c r="O1" s="133"/>
      <c r="P1" s="19"/>
      <c r="Q1" s="138" t="s">
        <v>99</v>
      </c>
      <c r="R1" s="138"/>
      <c r="S1" s="138"/>
      <c r="T1" s="138"/>
      <c r="U1" s="138"/>
      <c r="V1" s="138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3"/>
      <c r="K2" s="15">
        <f>COUNTBLANK(E8:V22)</f>
        <v>252</v>
      </c>
      <c r="L2" s="15">
        <f>COUNTA(E9:V22)</f>
        <v>0</v>
      </c>
      <c r="M2" s="18">
        <f>K2+L2</f>
        <v>252</v>
      </c>
      <c r="N2" s="17"/>
      <c r="O2" s="9"/>
      <c r="P2" s="9"/>
      <c r="Q2" s="9"/>
      <c r="R2" s="153" t="s">
        <v>61</v>
      </c>
      <c r="S2" s="153"/>
      <c r="T2" s="153"/>
      <c r="U2" s="153"/>
      <c r="V2" s="153"/>
    </row>
    <row r="3" spans="1:22" s="6" customFormat="1" ht="15.75" customHeight="1">
      <c r="A3" s="170" t="s">
        <v>106</v>
      </c>
      <c r="B3" s="171"/>
      <c r="C3" s="167" t="s">
        <v>83</v>
      </c>
      <c r="D3" s="143" t="s">
        <v>85</v>
      </c>
      <c r="E3" s="176" t="s">
        <v>4</v>
      </c>
      <c r="F3" s="177"/>
      <c r="G3" s="178" t="s">
        <v>35</v>
      </c>
      <c r="H3" s="178" t="s">
        <v>54</v>
      </c>
      <c r="I3" s="184" t="s">
        <v>36</v>
      </c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2" t="s">
        <v>64</v>
      </c>
      <c r="V3" s="143" t="s">
        <v>69</v>
      </c>
    </row>
    <row r="4" spans="1:22" s="7" customFormat="1" ht="15.75" customHeight="1">
      <c r="A4" s="172"/>
      <c r="B4" s="173"/>
      <c r="C4" s="168"/>
      <c r="D4" s="143"/>
      <c r="E4" s="135" t="s">
        <v>87</v>
      </c>
      <c r="F4" s="135" t="s">
        <v>51</v>
      </c>
      <c r="G4" s="178"/>
      <c r="H4" s="178"/>
      <c r="I4" s="178" t="s">
        <v>36</v>
      </c>
      <c r="J4" s="183" t="s">
        <v>37</v>
      </c>
      <c r="K4" s="183"/>
      <c r="L4" s="183"/>
      <c r="M4" s="183"/>
      <c r="N4" s="183"/>
      <c r="O4" s="183"/>
      <c r="P4" s="183"/>
      <c r="Q4" s="183"/>
      <c r="R4" s="154" t="s">
        <v>89</v>
      </c>
      <c r="S4" s="147" t="s">
        <v>97</v>
      </c>
      <c r="T4" s="154" t="s">
        <v>53</v>
      </c>
      <c r="U4" s="182"/>
      <c r="V4" s="143"/>
    </row>
    <row r="5" spans="1:22" s="6" customFormat="1" ht="15.75" customHeight="1">
      <c r="A5" s="172"/>
      <c r="B5" s="173"/>
      <c r="C5" s="168"/>
      <c r="D5" s="143"/>
      <c r="E5" s="136"/>
      <c r="F5" s="136"/>
      <c r="G5" s="178"/>
      <c r="H5" s="178"/>
      <c r="I5" s="178"/>
      <c r="J5" s="178" t="s">
        <v>50</v>
      </c>
      <c r="K5" s="179" t="s">
        <v>4</v>
      </c>
      <c r="L5" s="180"/>
      <c r="M5" s="180"/>
      <c r="N5" s="180"/>
      <c r="O5" s="180"/>
      <c r="P5" s="180"/>
      <c r="Q5" s="181"/>
      <c r="R5" s="155"/>
      <c r="S5" s="149"/>
      <c r="T5" s="155"/>
      <c r="U5" s="182"/>
      <c r="V5" s="143"/>
    </row>
    <row r="6" spans="1:22" s="6" customFormat="1" ht="15.75" customHeight="1">
      <c r="A6" s="172"/>
      <c r="B6" s="173"/>
      <c r="C6" s="168"/>
      <c r="D6" s="143"/>
      <c r="E6" s="136"/>
      <c r="F6" s="136"/>
      <c r="G6" s="178"/>
      <c r="H6" s="178"/>
      <c r="I6" s="178"/>
      <c r="J6" s="178"/>
      <c r="K6" s="154" t="s">
        <v>59</v>
      </c>
      <c r="L6" s="179" t="s">
        <v>4</v>
      </c>
      <c r="M6" s="180"/>
      <c r="N6" s="181"/>
      <c r="O6" s="154" t="s">
        <v>40</v>
      </c>
      <c r="P6" s="147" t="s">
        <v>96</v>
      </c>
      <c r="Q6" s="154" t="s">
        <v>41</v>
      </c>
      <c r="R6" s="155"/>
      <c r="S6" s="149"/>
      <c r="T6" s="155"/>
      <c r="U6" s="182"/>
      <c r="V6" s="143"/>
    </row>
    <row r="7" spans="1:22" s="6" customFormat="1" ht="51" customHeight="1">
      <c r="A7" s="172"/>
      <c r="B7" s="173"/>
      <c r="C7" s="169"/>
      <c r="D7" s="143"/>
      <c r="E7" s="137"/>
      <c r="F7" s="137"/>
      <c r="G7" s="178"/>
      <c r="H7" s="178"/>
      <c r="I7" s="178"/>
      <c r="J7" s="178"/>
      <c r="K7" s="156"/>
      <c r="L7" s="30" t="s">
        <v>38</v>
      </c>
      <c r="M7" s="30" t="s">
        <v>39</v>
      </c>
      <c r="N7" s="30" t="s">
        <v>108</v>
      </c>
      <c r="O7" s="156"/>
      <c r="P7" s="148"/>
      <c r="Q7" s="156"/>
      <c r="R7" s="156"/>
      <c r="S7" s="148"/>
      <c r="T7" s="156"/>
      <c r="U7" s="182"/>
      <c r="V7" s="143"/>
    </row>
    <row r="8" spans="1:22" ht="15.75">
      <c r="A8" s="174"/>
      <c r="B8" s="175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4" ht="15.75">
      <c r="A9" s="20" t="s">
        <v>0</v>
      </c>
      <c r="B9" s="31" t="s">
        <v>57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1"/>
    </row>
    <row r="10" spans="1:22" ht="15.75">
      <c r="A10" s="24" t="s">
        <v>13</v>
      </c>
      <c r="B10" s="33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14</v>
      </c>
      <c r="B11" s="33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19</v>
      </c>
      <c r="B12" s="33" t="s">
        <v>45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21</v>
      </c>
      <c r="B13" s="33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22</v>
      </c>
      <c r="B14" s="33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23</v>
      </c>
      <c r="B15" s="33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0" t="s">
        <v>1</v>
      </c>
      <c r="B16" s="31" t="s">
        <v>58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13</v>
      </c>
      <c r="B17" s="33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14</v>
      </c>
      <c r="B18" s="33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19</v>
      </c>
      <c r="B19" s="33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21</v>
      </c>
      <c r="B20" s="33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22</v>
      </c>
      <c r="B21" s="33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23</v>
      </c>
      <c r="B22" s="33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57" t="s">
        <v>71</v>
      </c>
      <c r="B23" s="157"/>
      <c r="C23" s="157"/>
      <c r="D23" s="157"/>
      <c r="E23" s="157"/>
      <c r="F23" s="157"/>
      <c r="G23" s="157"/>
      <c r="H23" s="157"/>
      <c r="I23" s="157"/>
      <c r="J23" s="157"/>
      <c r="K23" s="4"/>
      <c r="L23" s="4"/>
      <c r="M23" s="4"/>
      <c r="O23" s="159" t="s">
        <v>79</v>
      </c>
      <c r="P23" s="159"/>
      <c r="Q23" s="159"/>
      <c r="R23" s="159"/>
      <c r="S23" s="159"/>
      <c r="T23" s="159"/>
      <c r="U23" s="159"/>
      <c r="V23" s="159"/>
      <c r="W23" s="2" t="s">
        <v>2</v>
      </c>
    </row>
    <row r="24" spans="1:22" ht="15.7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O24" s="160"/>
      <c r="P24" s="160"/>
      <c r="Q24" s="160"/>
      <c r="R24" s="160"/>
      <c r="S24" s="160"/>
      <c r="T24" s="160"/>
      <c r="U24" s="160"/>
      <c r="V24" s="160"/>
    </row>
  </sheetData>
  <sheetProtection/>
  <mergeCells count="29"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84"/>
  <sheetViews>
    <sheetView showZeros="0" tabSelected="1" view="pageBreakPreview" zoomScaleSheetLayoutView="100" zoomScalePageLayoutView="0" workbookViewId="0" topLeftCell="A45">
      <selection activeCell="V66" sqref="V66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134" t="s">
        <v>135</v>
      </c>
      <c r="B1" s="134"/>
      <c r="C1" s="134"/>
      <c r="D1" s="134"/>
      <c r="E1" s="186" t="s">
        <v>197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3"/>
      <c r="J2" s="14" t="e">
        <f>COUNTBLANK(#REF!)</f>
        <v>#REF!</v>
      </c>
      <c r="K2" s="15">
        <f>COUNTA(#REF!)</f>
        <v>1</v>
      </c>
      <c r="L2" s="15" t="e">
        <f>J2+K2</f>
        <v>#REF!</v>
      </c>
      <c r="M2" s="15"/>
      <c r="N2" s="9"/>
      <c r="O2" s="9"/>
      <c r="P2" s="192" t="s">
        <v>112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8" t="s">
        <v>111</v>
      </c>
      <c r="D3" s="189" t="s">
        <v>85</v>
      </c>
      <c r="E3" s="189" t="s">
        <v>4</v>
      </c>
      <c r="F3" s="189"/>
      <c r="G3" s="190" t="s">
        <v>35</v>
      </c>
      <c r="H3" s="191" t="s">
        <v>113</v>
      </c>
      <c r="I3" s="190" t="s">
        <v>36</v>
      </c>
      <c r="J3" s="204" t="s">
        <v>4</v>
      </c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8"/>
      <c r="D4" s="189"/>
      <c r="E4" s="189" t="s">
        <v>87</v>
      </c>
      <c r="F4" s="189" t="s">
        <v>51</v>
      </c>
      <c r="G4" s="190"/>
      <c r="H4" s="191"/>
      <c r="I4" s="190"/>
      <c r="J4" s="190" t="s">
        <v>50</v>
      </c>
      <c r="K4" s="189" t="s">
        <v>4</v>
      </c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8"/>
      <c r="D5" s="189"/>
      <c r="E5" s="189"/>
      <c r="F5" s="189"/>
      <c r="G5" s="190"/>
      <c r="H5" s="191"/>
      <c r="I5" s="190"/>
      <c r="J5" s="190"/>
      <c r="K5" s="190" t="s">
        <v>59</v>
      </c>
      <c r="L5" s="189" t="s">
        <v>4</v>
      </c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8"/>
      <c r="D6" s="189"/>
      <c r="E6" s="189"/>
      <c r="F6" s="189"/>
      <c r="G6" s="190"/>
      <c r="H6" s="191"/>
      <c r="I6" s="190"/>
      <c r="J6" s="190"/>
      <c r="K6" s="190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44.25" customHeight="1">
      <c r="A7" s="198"/>
      <c r="B7" s="198"/>
      <c r="C7" s="188"/>
      <c r="D7" s="189"/>
      <c r="E7" s="189"/>
      <c r="F7" s="189"/>
      <c r="G7" s="190"/>
      <c r="H7" s="191"/>
      <c r="I7" s="190"/>
      <c r="J7" s="190"/>
      <c r="K7" s="190"/>
      <c r="L7" s="36" t="s">
        <v>38</v>
      </c>
      <c r="M7" s="36" t="s">
        <v>88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2" s="79" customFormat="1" ht="15.75">
      <c r="A9" s="101"/>
      <c r="B9" s="102" t="s">
        <v>12</v>
      </c>
      <c r="C9" s="103">
        <v>2503</v>
      </c>
      <c r="D9" s="104">
        <v>4483</v>
      </c>
      <c r="E9" s="103">
        <v>1177</v>
      </c>
      <c r="F9" s="103">
        <v>3306</v>
      </c>
      <c r="G9" s="103">
        <v>36</v>
      </c>
      <c r="H9" s="103">
        <v>0</v>
      </c>
      <c r="I9" s="105">
        <v>4447</v>
      </c>
      <c r="J9" s="104">
        <v>3823</v>
      </c>
      <c r="K9" s="104">
        <v>2545</v>
      </c>
      <c r="L9" s="103">
        <v>2513</v>
      </c>
      <c r="M9" s="103">
        <v>32</v>
      </c>
      <c r="N9" s="103">
        <v>1274</v>
      </c>
      <c r="O9" s="103">
        <v>4</v>
      </c>
      <c r="P9" s="103">
        <v>0</v>
      </c>
      <c r="Q9" s="103">
        <v>598</v>
      </c>
      <c r="R9" s="103">
        <v>26</v>
      </c>
      <c r="S9" s="103">
        <v>0</v>
      </c>
      <c r="T9" s="104">
        <v>1902</v>
      </c>
      <c r="U9" s="106">
        <v>0.6657075595082396</v>
      </c>
      <c r="V9" s="79" t="s">
        <v>2</v>
      </c>
    </row>
    <row r="10" spans="1:21" s="79" customFormat="1" ht="15.75">
      <c r="A10" s="107" t="s">
        <v>0</v>
      </c>
      <c r="B10" s="107" t="s">
        <v>140</v>
      </c>
      <c r="C10" s="108">
        <v>216</v>
      </c>
      <c r="D10" s="108">
        <v>389</v>
      </c>
      <c r="E10" s="108">
        <v>78</v>
      </c>
      <c r="F10" s="108">
        <v>311</v>
      </c>
      <c r="G10" s="108">
        <v>0</v>
      </c>
      <c r="H10" s="108">
        <v>0</v>
      </c>
      <c r="I10" s="108">
        <v>389</v>
      </c>
      <c r="J10" s="108">
        <v>356</v>
      </c>
      <c r="K10" s="108">
        <v>261</v>
      </c>
      <c r="L10" s="108">
        <v>260</v>
      </c>
      <c r="M10" s="108">
        <v>1</v>
      </c>
      <c r="N10" s="108">
        <v>95</v>
      </c>
      <c r="O10" s="108">
        <v>0</v>
      </c>
      <c r="P10" s="108">
        <v>0</v>
      </c>
      <c r="Q10" s="108">
        <v>29</v>
      </c>
      <c r="R10" s="108">
        <v>4</v>
      </c>
      <c r="S10" s="108">
        <v>0</v>
      </c>
      <c r="T10" s="108">
        <v>128</v>
      </c>
      <c r="U10" s="109">
        <v>0.7331460674157303</v>
      </c>
    </row>
    <row r="11" spans="1:23" s="79" customFormat="1" ht="15.75">
      <c r="A11" s="110" t="s">
        <v>13</v>
      </c>
      <c r="B11" s="110" t="s">
        <v>184</v>
      </c>
      <c r="C11" s="111">
        <v>8</v>
      </c>
      <c r="D11" s="104">
        <v>8</v>
      </c>
      <c r="E11" s="111">
        <v>0</v>
      </c>
      <c r="F11" s="111">
        <v>8</v>
      </c>
      <c r="G11" s="111">
        <v>0</v>
      </c>
      <c r="H11" s="111">
        <v>0</v>
      </c>
      <c r="I11" s="105">
        <v>8</v>
      </c>
      <c r="J11" s="104">
        <v>8</v>
      </c>
      <c r="K11" s="104">
        <v>5</v>
      </c>
      <c r="L11" s="111">
        <v>5</v>
      </c>
      <c r="M11" s="111">
        <v>0</v>
      </c>
      <c r="N11" s="111">
        <v>3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04">
        <v>3</v>
      </c>
      <c r="U11" s="106">
        <v>0.625</v>
      </c>
      <c r="V11" s="80" t="s">
        <v>2</v>
      </c>
      <c r="W11" s="79" t="s">
        <v>2</v>
      </c>
    </row>
    <row r="12" spans="1:21" s="79" customFormat="1" ht="15.75">
      <c r="A12" s="110" t="s">
        <v>14</v>
      </c>
      <c r="B12" s="110" t="s">
        <v>151</v>
      </c>
      <c r="C12" s="111">
        <v>9</v>
      </c>
      <c r="D12" s="104">
        <v>12</v>
      </c>
      <c r="E12" s="111">
        <v>1</v>
      </c>
      <c r="F12" s="111">
        <v>11</v>
      </c>
      <c r="G12" s="111">
        <v>0</v>
      </c>
      <c r="H12" s="111">
        <v>0</v>
      </c>
      <c r="I12" s="105">
        <v>12</v>
      </c>
      <c r="J12" s="104">
        <v>12</v>
      </c>
      <c r="K12" s="104">
        <v>12</v>
      </c>
      <c r="L12" s="111">
        <v>12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04">
        <v>0</v>
      </c>
      <c r="U12" s="106">
        <v>1</v>
      </c>
    </row>
    <row r="13" spans="1:21" s="79" customFormat="1" ht="15.75">
      <c r="A13" s="110" t="s">
        <v>19</v>
      </c>
      <c r="B13" s="110" t="s">
        <v>137</v>
      </c>
      <c r="C13" s="111">
        <v>8</v>
      </c>
      <c r="D13" s="104">
        <v>8</v>
      </c>
      <c r="E13" s="111">
        <v>0</v>
      </c>
      <c r="F13" s="111">
        <v>8</v>
      </c>
      <c r="G13" s="111">
        <v>0</v>
      </c>
      <c r="H13" s="111">
        <v>0</v>
      </c>
      <c r="I13" s="105">
        <v>8</v>
      </c>
      <c r="J13" s="104">
        <v>8</v>
      </c>
      <c r="K13" s="104">
        <v>7</v>
      </c>
      <c r="L13" s="111">
        <v>7</v>
      </c>
      <c r="M13" s="111">
        <v>0</v>
      </c>
      <c r="N13" s="111">
        <v>1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04">
        <v>1</v>
      </c>
      <c r="U13" s="106">
        <v>0.875</v>
      </c>
    </row>
    <row r="14" spans="1:21" s="79" customFormat="1" ht="15.75">
      <c r="A14" s="110" t="s">
        <v>21</v>
      </c>
      <c r="B14" s="110" t="s">
        <v>152</v>
      </c>
      <c r="C14" s="111">
        <v>8</v>
      </c>
      <c r="D14" s="104">
        <v>8</v>
      </c>
      <c r="E14" s="111">
        <v>0</v>
      </c>
      <c r="F14" s="111">
        <v>8</v>
      </c>
      <c r="G14" s="111">
        <v>0</v>
      </c>
      <c r="H14" s="111">
        <v>0</v>
      </c>
      <c r="I14" s="105">
        <v>8</v>
      </c>
      <c r="J14" s="104">
        <v>8</v>
      </c>
      <c r="K14" s="104">
        <v>6</v>
      </c>
      <c r="L14" s="111">
        <v>6</v>
      </c>
      <c r="M14" s="111">
        <v>0</v>
      </c>
      <c r="N14" s="111">
        <v>2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04">
        <v>2</v>
      </c>
      <c r="U14" s="106">
        <v>0.75</v>
      </c>
    </row>
    <row r="15" spans="1:21" s="79" customFormat="1" ht="15.75">
      <c r="A15" s="110" t="s">
        <v>22</v>
      </c>
      <c r="B15" s="110" t="s">
        <v>153</v>
      </c>
      <c r="C15" s="111">
        <v>5</v>
      </c>
      <c r="D15" s="104">
        <v>6</v>
      </c>
      <c r="E15" s="111">
        <v>1</v>
      </c>
      <c r="F15" s="111">
        <v>5</v>
      </c>
      <c r="G15" s="111">
        <v>0</v>
      </c>
      <c r="H15" s="111">
        <v>0</v>
      </c>
      <c r="I15" s="105">
        <v>6</v>
      </c>
      <c r="J15" s="104">
        <v>5</v>
      </c>
      <c r="K15" s="104">
        <v>5</v>
      </c>
      <c r="L15" s="111">
        <v>5</v>
      </c>
      <c r="M15" s="111">
        <v>0</v>
      </c>
      <c r="N15" s="111">
        <v>0</v>
      </c>
      <c r="O15" s="111">
        <v>0</v>
      </c>
      <c r="P15" s="111">
        <v>0</v>
      </c>
      <c r="Q15" s="111">
        <v>1</v>
      </c>
      <c r="R15" s="111">
        <v>0</v>
      </c>
      <c r="S15" s="111">
        <v>0</v>
      </c>
      <c r="T15" s="104">
        <v>1</v>
      </c>
      <c r="U15" s="106">
        <v>1</v>
      </c>
    </row>
    <row r="16" spans="1:23" s="79" customFormat="1" ht="15.75">
      <c r="A16" s="110" t="s">
        <v>23</v>
      </c>
      <c r="B16" s="110" t="s">
        <v>182</v>
      </c>
      <c r="C16" s="111">
        <v>6</v>
      </c>
      <c r="D16" s="104">
        <v>11</v>
      </c>
      <c r="E16" s="111">
        <v>3</v>
      </c>
      <c r="F16" s="111">
        <v>8</v>
      </c>
      <c r="G16" s="111">
        <v>0</v>
      </c>
      <c r="H16" s="111">
        <v>0</v>
      </c>
      <c r="I16" s="105">
        <v>11</v>
      </c>
      <c r="J16" s="104">
        <v>9</v>
      </c>
      <c r="K16" s="104">
        <v>7</v>
      </c>
      <c r="L16" s="111">
        <v>7</v>
      </c>
      <c r="M16" s="111">
        <v>0</v>
      </c>
      <c r="N16" s="111">
        <v>2</v>
      </c>
      <c r="O16" s="111">
        <v>0</v>
      </c>
      <c r="P16" s="111">
        <v>0</v>
      </c>
      <c r="Q16" s="111">
        <v>0</v>
      </c>
      <c r="R16" s="111">
        <v>2</v>
      </c>
      <c r="S16" s="111">
        <v>0</v>
      </c>
      <c r="T16" s="104">
        <v>4</v>
      </c>
      <c r="U16" s="106">
        <v>0.7777777777777778</v>
      </c>
      <c r="V16" s="79" t="s">
        <v>2</v>
      </c>
      <c r="W16" s="81"/>
    </row>
    <row r="17" spans="1:21" s="79" customFormat="1" ht="15.75">
      <c r="A17" s="110" t="s">
        <v>24</v>
      </c>
      <c r="B17" s="110" t="s">
        <v>183</v>
      </c>
      <c r="C17" s="111">
        <v>51</v>
      </c>
      <c r="D17" s="104">
        <v>100</v>
      </c>
      <c r="E17" s="111">
        <v>18</v>
      </c>
      <c r="F17" s="111">
        <v>82</v>
      </c>
      <c r="G17" s="111">
        <v>0</v>
      </c>
      <c r="H17" s="111">
        <v>0</v>
      </c>
      <c r="I17" s="105">
        <v>100</v>
      </c>
      <c r="J17" s="104">
        <v>93</v>
      </c>
      <c r="K17" s="104">
        <v>63</v>
      </c>
      <c r="L17" s="111">
        <v>63</v>
      </c>
      <c r="M17" s="111">
        <v>0</v>
      </c>
      <c r="N17" s="111">
        <v>30</v>
      </c>
      <c r="O17" s="111">
        <v>0</v>
      </c>
      <c r="P17" s="111">
        <v>0</v>
      </c>
      <c r="Q17" s="111">
        <v>5</v>
      </c>
      <c r="R17" s="111">
        <v>2</v>
      </c>
      <c r="S17" s="111">
        <v>0</v>
      </c>
      <c r="T17" s="104">
        <v>37</v>
      </c>
      <c r="U17" s="106">
        <v>0.6774193548387096</v>
      </c>
    </row>
    <row r="18" spans="1:21" s="79" customFormat="1" ht="15.75">
      <c r="A18" s="110" t="s">
        <v>25</v>
      </c>
      <c r="B18" s="110" t="s">
        <v>158</v>
      </c>
      <c r="C18" s="111">
        <v>63</v>
      </c>
      <c r="D18" s="104">
        <v>128</v>
      </c>
      <c r="E18" s="111">
        <v>31</v>
      </c>
      <c r="F18" s="111">
        <v>97</v>
      </c>
      <c r="G18" s="111">
        <v>0</v>
      </c>
      <c r="H18" s="111">
        <v>0</v>
      </c>
      <c r="I18" s="105">
        <v>128</v>
      </c>
      <c r="J18" s="104">
        <v>116</v>
      </c>
      <c r="K18" s="104">
        <v>92</v>
      </c>
      <c r="L18" s="111">
        <v>91</v>
      </c>
      <c r="M18" s="111">
        <v>1</v>
      </c>
      <c r="N18" s="111">
        <v>24</v>
      </c>
      <c r="O18" s="111">
        <v>0</v>
      </c>
      <c r="P18" s="111">
        <v>0</v>
      </c>
      <c r="Q18" s="111">
        <v>12</v>
      </c>
      <c r="R18" s="111">
        <v>0</v>
      </c>
      <c r="S18" s="111">
        <v>0</v>
      </c>
      <c r="T18" s="104">
        <v>36</v>
      </c>
      <c r="U18" s="106">
        <v>0.7931034482758621</v>
      </c>
    </row>
    <row r="19" spans="1:21" s="79" customFormat="1" ht="15" customHeight="1">
      <c r="A19" s="110" t="s">
        <v>26</v>
      </c>
      <c r="B19" s="110" t="s">
        <v>185</v>
      </c>
      <c r="C19" s="111">
        <v>10</v>
      </c>
      <c r="D19" s="104">
        <v>20</v>
      </c>
      <c r="E19" s="111">
        <v>9</v>
      </c>
      <c r="F19" s="111">
        <v>11</v>
      </c>
      <c r="G19" s="111">
        <v>0</v>
      </c>
      <c r="H19" s="111">
        <v>0</v>
      </c>
      <c r="I19" s="105">
        <v>20</v>
      </c>
      <c r="J19" s="104">
        <v>15</v>
      </c>
      <c r="K19" s="104">
        <v>9</v>
      </c>
      <c r="L19" s="111">
        <v>9</v>
      </c>
      <c r="M19" s="111">
        <v>0</v>
      </c>
      <c r="N19" s="111">
        <v>6</v>
      </c>
      <c r="O19" s="111">
        <v>0</v>
      </c>
      <c r="P19" s="111">
        <v>0</v>
      </c>
      <c r="Q19" s="111">
        <v>5</v>
      </c>
      <c r="R19" s="111">
        <v>0</v>
      </c>
      <c r="S19" s="111">
        <v>0</v>
      </c>
      <c r="T19" s="104">
        <v>11</v>
      </c>
      <c r="U19" s="106">
        <v>0.6</v>
      </c>
    </row>
    <row r="20" spans="1:21" s="79" customFormat="1" ht="16.5" customHeight="1">
      <c r="A20" s="110" t="s">
        <v>28</v>
      </c>
      <c r="B20" s="110" t="s">
        <v>186</v>
      </c>
      <c r="C20" s="111">
        <v>9</v>
      </c>
      <c r="D20" s="104">
        <v>13</v>
      </c>
      <c r="E20" s="111">
        <v>1</v>
      </c>
      <c r="F20" s="111">
        <v>12</v>
      </c>
      <c r="G20" s="111">
        <v>0</v>
      </c>
      <c r="H20" s="111">
        <v>0</v>
      </c>
      <c r="I20" s="105">
        <v>13</v>
      </c>
      <c r="J20" s="104">
        <v>11</v>
      </c>
      <c r="K20" s="104">
        <v>7</v>
      </c>
      <c r="L20" s="111">
        <v>7</v>
      </c>
      <c r="M20" s="111">
        <v>0</v>
      </c>
      <c r="N20" s="111">
        <v>4</v>
      </c>
      <c r="O20" s="111">
        <v>0</v>
      </c>
      <c r="P20" s="111">
        <v>0</v>
      </c>
      <c r="Q20" s="111">
        <v>2</v>
      </c>
      <c r="R20" s="111">
        <v>0</v>
      </c>
      <c r="S20" s="111">
        <v>0</v>
      </c>
      <c r="T20" s="104">
        <v>6</v>
      </c>
      <c r="U20" s="106">
        <v>0.6363636363636364</v>
      </c>
    </row>
    <row r="21" spans="1:21" s="79" customFormat="1" ht="16.5" customHeight="1">
      <c r="A21" s="110" t="s">
        <v>29</v>
      </c>
      <c r="B21" s="110" t="s">
        <v>187</v>
      </c>
      <c r="C21" s="111">
        <v>39</v>
      </c>
      <c r="D21" s="104">
        <v>75</v>
      </c>
      <c r="E21" s="111">
        <v>14</v>
      </c>
      <c r="F21" s="111">
        <v>61</v>
      </c>
      <c r="G21" s="111">
        <v>0</v>
      </c>
      <c r="H21" s="111">
        <v>0</v>
      </c>
      <c r="I21" s="105">
        <v>75</v>
      </c>
      <c r="J21" s="104">
        <v>71</v>
      </c>
      <c r="K21" s="104">
        <v>48</v>
      </c>
      <c r="L21" s="111">
        <v>48</v>
      </c>
      <c r="M21" s="111">
        <v>0</v>
      </c>
      <c r="N21" s="111">
        <v>23</v>
      </c>
      <c r="O21" s="111">
        <v>0</v>
      </c>
      <c r="P21" s="111">
        <v>0</v>
      </c>
      <c r="Q21" s="111">
        <v>4</v>
      </c>
      <c r="R21" s="111">
        <v>0</v>
      </c>
      <c r="S21" s="111">
        <v>0</v>
      </c>
      <c r="T21" s="104">
        <v>27</v>
      </c>
      <c r="U21" s="106">
        <v>0.676056338028169</v>
      </c>
    </row>
    <row r="22" spans="1:21" s="79" customFormat="1" ht="15.75">
      <c r="A22" s="107" t="s">
        <v>1</v>
      </c>
      <c r="B22" s="107" t="s">
        <v>141</v>
      </c>
      <c r="C22" s="108">
        <v>2287</v>
      </c>
      <c r="D22" s="108">
        <v>4094</v>
      </c>
      <c r="E22" s="108">
        <v>1099</v>
      </c>
      <c r="F22" s="108">
        <v>2995</v>
      </c>
      <c r="G22" s="108">
        <v>36</v>
      </c>
      <c r="H22" s="108">
        <v>0</v>
      </c>
      <c r="I22" s="108">
        <v>4058</v>
      </c>
      <c r="J22" s="108">
        <v>3467</v>
      </c>
      <c r="K22" s="108">
        <v>2284</v>
      </c>
      <c r="L22" s="108">
        <v>2253</v>
      </c>
      <c r="M22" s="108">
        <v>31</v>
      </c>
      <c r="N22" s="108">
        <v>1179</v>
      </c>
      <c r="O22" s="108">
        <v>4</v>
      </c>
      <c r="P22" s="108">
        <v>0</v>
      </c>
      <c r="Q22" s="108">
        <v>569</v>
      </c>
      <c r="R22" s="108">
        <v>22</v>
      </c>
      <c r="S22" s="108">
        <v>0</v>
      </c>
      <c r="T22" s="108">
        <v>1774</v>
      </c>
      <c r="U22" s="109">
        <v>0.6587828093452552</v>
      </c>
    </row>
    <row r="23" spans="1:21" s="79" customFormat="1" ht="15.75">
      <c r="A23" s="112" t="s">
        <v>13</v>
      </c>
      <c r="B23" s="112" t="s">
        <v>142</v>
      </c>
      <c r="C23" s="113">
        <v>562</v>
      </c>
      <c r="D23" s="113">
        <v>1266</v>
      </c>
      <c r="E23" s="113">
        <v>461</v>
      </c>
      <c r="F23" s="113">
        <v>805</v>
      </c>
      <c r="G23" s="113">
        <v>13</v>
      </c>
      <c r="H23" s="113">
        <v>0</v>
      </c>
      <c r="I23" s="113">
        <v>1253</v>
      </c>
      <c r="J23" s="113">
        <v>924</v>
      </c>
      <c r="K23" s="113">
        <v>584</v>
      </c>
      <c r="L23" s="113">
        <v>573</v>
      </c>
      <c r="M23" s="113">
        <v>11</v>
      </c>
      <c r="N23" s="113">
        <v>338</v>
      </c>
      <c r="O23" s="113">
        <v>2</v>
      </c>
      <c r="P23" s="113">
        <v>0</v>
      </c>
      <c r="Q23" s="113">
        <v>321</v>
      </c>
      <c r="R23" s="113">
        <v>8</v>
      </c>
      <c r="S23" s="113">
        <v>0</v>
      </c>
      <c r="T23" s="113">
        <v>669</v>
      </c>
      <c r="U23" s="114">
        <v>0.6320346320346321</v>
      </c>
    </row>
    <row r="24" spans="1:21" s="99" customFormat="1" ht="15.75">
      <c r="A24" s="110" t="s">
        <v>13</v>
      </c>
      <c r="B24" s="110" t="s">
        <v>155</v>
      </c>
      <c r="C24" s="111">
        <v>6</v>
      </c>
      <c r="D24" s="104">
        <v>8</v>
      </c>
      <c r="E24" s="111">
        <v>0</v>
      </c>
      <c r="F24" s="111">
        <v>8</v>
      </c>
      <c r="G24" s="111">
        <v>0</v>
      </c>
      <c r="H24" s="111">
        <v>0</v>
      </c>
      <c r="I24" s="105">
        <v>8</v>
      </c>
      <c r="J24" s="104">
        <v>8</v>
      </c>
      <c r="K24" s="104">
        <v>8</v>
      </c>
      <c r="L24" s="111">
        <v>8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04">
        <v>0</v>
      </c>
      <c r="U24" s="106">
        <v>1</v>
      </c>
    </row>
    <row r="25" spans="1:21" ht="15.75">
      <c r="A25" s="110" t="s">
        <v>14</v>
      </c>
      <c r="B25" s="110" t="s">
        <v>156</v>
      </c>
      <c r="C25" s="111">
        <v>90</v>
      </c>
      <c r="D25" s="104">
        <v>224</v>
      </c>
      <c r="E25" s="111">
        <v>95</v>
      </c>
      <c r="F25" s="111">
        <v>129</v>
      </c>
      <c r="G25" s="111">
        <v>0</v>
      </c>
      <c r="H25" s="111">
        <v>0</v>
      </c>
      <c r="I25" s="105">
        <v>224</v>
      </c>
      <c r="J25" s="104">
        <v>144</v>
      </c>
      <c r="K25" s="104">
        <v>108</v>
      </c>
      <c r="L25" s="111">
        <v>104</v>
      </c>
      <c r="M25" s="111">
        <v>4</v>
      </c>
      <c r="N25" s="111">
        <v>36</v>
      </c>
      <c r="O25" s="111">
        <v>0</v>
      </c>
      <c r="P25" s="111">
        <v>0</v>
      </c>
      <c r="Q25" s="111">
        <v>76</v>
      </c>
      <c r="R25" s="111">
        <v>4</v>
      </c>
      <c r="S25" s="111">
        <v>0</v>
      </c>
      <c r="T25" s="104">
        <v>116</v>
      </c>
      <c r="U25" s="106">
        <v>0.75</v>
      </c>
    </row>
    <row r="26" spans="1:21" ht="15.75">
      <c r="A26" s="110" t="s">
        <v>19</v>
      </c>
      <c r="B26" s="110" t="s">
        <v>157</v>
      </c>
      <c r="C26" s="111">
        <v>96</v>
      </c>
      <c r="D26" s="104">
        <v>192</v>
      </c>
      <c r="E26" s="111">
        <v>68</v>
      </c>
      <c r="F26" s="111">
        <v>124</v>
      </c>
      <c r="G26" s="111">
        <v>0</v>
      </c>
      <c r="H26" s="111">
        <v>0</v>
      </c>
      <c r="I26" s="105">
        <v>192</v>
      </c>
      <c r="J26" s="104">
        <v>149</v>
      </c>
      <c r="K26" s="104">
        <v>101</v>
      </c>
      <c r="L26" s="111">
        <v>101</v>
      </c>
      <c r="M26" s="111">
        <v>0</v>
      </c>
      <c r="N26" s="111">
        <v>47</v>
      </c>
      <c r="O26" s="111">
        <v>1</v>
      </c>
      <c r="P26" s="111">
        <v>0</v>
      </c>
      <c r="Q26" s="111">
        <v>43</v>
      </c>
      <c r="R26" s="111">
        <v>0</v>
      </c>
      <c r="S26" s="111">
        <v>0</v>
      </c>
      <c r="T26" s="104">
        <v>91</v>
      </c>
      <c r="U26" s="106">
        <v>0.6778523489932886</v>
      </c>
    </row>
    <row r="27" spans="1:21" ht="15.75">
      <c r="A27" s="110" t="s">
        <v>21</v>
      </c>
      <c r="B27" s="110" t="s">
        <v>181</v>
      </c>
      <c r="C27" s="111">
        <v>130</v>
      </c>
      <c r="D27" s="104">
        <v>334</v>
      </c>
      <c r="E27" s="111">
        <v>141</v>
      </c>
      <c r="F27" s="111">
        <v>193</v>
      </c>
      <c r="G27" s="111">
        <v>1</v>
      </c>
      <c r="H27" s="111">
        <v>0</v>
      </c>
      <c r="I27" s="105">
        <v>333</v>
      </c>
      <c r="J27" s="104">
        <v>249</v>
      </c>
      <c r="K27" s="104">
        <v>147</v>
      </c>
      <c r="L27" s="111">
        <v>143</v>
      </c>
      <c r="M27" s="111">
        <v>4</v>
      </c>
      <c r="N27" s="111">
        <v>101</v>
      </c>
      <c r="O27" s="111">
        <v>1</v>
      </c>
      <c r="P27" s="111">
        <v>0</v>
      </c>
      <c r="Q27" s="111">
        <v>82</v>
      </c>
      <c r="R27" s="111">
        <v>2</v>
      </c>
      <c r="S27" s="111">
        <v>0</v>
      </c>
      <c r="T27" s="104">
        <v>186</v>
      </c>
      <c r="U27" s="106">
        <v>0.5903614457831325</v>
      </c>
    </row>
    <row r="28" spans="1:21" ht="15.75">
      <c r="A28" s="110" t="s">
        <v>22</v>
      </c>
      <c r="B28" s="110" t="s">
        <v>173</v>
      </c>
      <c r="C28" s="111">
        <v>104</v>
      </c>
      <c r="D28" s="104">
        <v>266</v>
      </c>
      <c r="E28" s="111">
        <v>113</v>
      </c>
      <c r="F28" s="111">
        <v>153</v>
      </c>
      <c r="G28" s="111">
        <v>0</v>
      </c>
      <c r="H28" s="111">
        <v>0</v>
      </c>
      <c r="I28" s="105">
        <v>266</v>
      </c>
      <c r="J28" s="104">
        <v>166</v>
      </c>
      <c r="K28" s="104">
        <v>81</v>
      </c>
      <c r="L28" s="111">
        <v>78</v>
      </c>
      <c r="M28" s="111">
        <v>3</v>
      </c>
      <c r="N28" s="111">
        <v>85</v>
      </c>
      <c r="O28" s="111">
        <v>0</v>
      </c>
      <c r="P28" s="111">
        <v>0</v>
      </c>
      <c r="Q28" s="111">
        <v>100</v>
      </c>
      <c r="R28" s="111">
        <v>0</v>
      </c>
      <c r="S28" s="111">
        <v>0</v>
      </c>
      <c r="T28" s="104">
        <v>185</v>
      </c>
      <c r="U28" s="106">
        <v>0.4879518072289157</v>
      </c>
    </row>
    <row r="29" spans="1:21" ht="15.75">
      <c r="A29" s="110" t="s">
        <v>23</v>
      </c>
      <c r="B29" s="110" t="s">
        <v>188</v>
      </c>
      <c r="C29" s="111">
        <v>136</v>
      </c>
      <c r="D29" s="104">
        <v>242</v>
      </c>
      <c r="E29" s="111">
        <v>44</v>
      </c>
      <c r="F29" s="111">
        <v>198</v>
      </c>
      <c r="G29" s="111">
        <v>12</v>
      </c>
      <c r="H29" s="111">
        <v>0</v>
      </c>
      <c r="I29" s="105">
        <v>230</v>
      </c>
      <c r="J29" s="104">
        <v>208</v>
      </c>
      <c r="K29" s="104">
        <v>139</v>
      </c>
      <c r="L29" s="111">
        <v>139</v>
      </c>
      <c r="M29" s="111">
        <v>0</v>
      </c>
      <c r="N29" s="111">
        <v>69</v>
      </c>
      <c r="O29" s="111">
        <v>0</v>
      </c>
      <c r="P29" s="111">
        <v>0</v>
      </c>
      <c r="Q29" s="111">
        <v>20</v>
      </c>
      <c r="R29" s="111">
        <v>2</v>
      </c>
      <c r="S29" s="111">
        <v>0</v>
      </c>
      <c r="T29" s="104">
        <v>91</v>
      </c>
      <c r="U29" s="106">
        <v>0.6682692307692307</v>
      </c>
    </row>
    <row r="30" spans="1:21" ht="15.75" hidden="1">
      <c r="A30" s="110" t="s">
        <v>24</v>
      </c>
      <c r="B30" s="110" t="s">
        <v>159</v>
      </c>
      <c r="C30" s="111">
        <v>0</v>
      </c>
      <c r="D30" s="104">
        <v>0</v>
      </c>
      <c r="E30" s="111">
        <v>0</v>
      </c>
      <c r="F30" s="111">
        <v>0</v>
      </c>
      <c r="G30" s="111">
        <v>0</v>
      </c>
      <c r="H30" s="111">
        <v>0</v>
      </c>
      <c r="I30" s="105">
        <v>0</v>
      </c>
      <c r="J30" s="104">
        <v>0</v>
      </c>
      <c r="K30" s="104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04">
        <v>0</v>
      </c>
      <c r="U30" s="106" t="s">
        <v>139</v>
      </c>
    </row>
    <row r="31" spans="1:21" ht="15.75" hidden="1">
      <c r="A31" s="110" t="s">
        <v>25</v>
      </c>
      <c r="B31" s="110" t="s">
        <v>160</v>
      </c>
      <c r="C31" s="111">
        <v>0</v>
      </c>
      <c r="D31" s="104">
        <v>0</v>
      </c>
      <c r="E31" s="111">
        <v>0</v>
      </c>
      <c r="F31" s="111">
        <v>0</v>
      </c>
      <c r="G31" s="111">
        <v>0</v>
      </c>
      <c r="H31" s="111">
        <v>0</v>
      </c>
      <c r="I31" s="105">
        <v>0</v>
      </c>
      <c r="J31" s="104">
        <v>0</v>
      </c>
      <c r="K31" s="104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04">
        <v>0</v>
      </c>
      <c r="U31" s="106" t="s">
        <v>139</v>
      </c>
    </row>
    <row r="32" spans="1:21" ht="15.75" hidden="1">
      <c r="A32" s="110" t="s">
        <v>26</v>
      </c>
      <c r="B32" s="110" t="s">
        <v>6</v>
      </c>
      <c r="C32" s="111">
        <v>0</v>
      </c>
      <c r="D32" s="104">
        <v>0</v>
      </c>
      <c r="E32" s="111">
        <v>0</v>
      </c>
      <c r="F32" s="111">
        <v>0</v>
      </c>
      <c r="G32" s="111">
        <v>0</v>
      </c>
      <c r="H32" s="111">
        <v>0</v>
      </c>
      <c r="I32" s="105">
        <v>0</v>
      </c>
      <c r="J32" s="104">
        <v>0</v>
      </c>
      <c r="K32" s="104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4">
        <v>0</v>
      </c>
      <c r="U32" s="106" t="s">
        <v>139</v>
      </c>
    </row>
    <row r="33" spans="1:21" ht="15.75" hidden="1">
      <c r="A33" s="110" t="s">
        <v>28</v>
      </c>
      <c r="B33" s="110" t="s">
        <v>6</v>
      </c>
      <c r="C33" s="111">
        <v>0</v>
      </c>
      <c r="D33" s="104">
        <v>0</v>
      </c>
      <c r="E33" s="111">
        <v>0</v>
      </c>
      <c r="F33" s="111">
        <v>0</v>
      </c>
      <c r="G33" s="111">
        <v>0</v>
      </c>
      <c r="H33" s="111">
        <v>0</v>
      </c>
      <c r="I33" s="105">
        <v>0</v>
      </c>
      <c r="J33" s="104">
        <v>0</v>
      </c>
      <c r="K33" s="104">
        <v>0</v>
      </c>
      <c r="L33" s="111">
        <v>0</v>
      </c>
      <c r="M33" s="111">
        <v>0</v>
      </c>
      <c r="N33" s="111"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04">
        <v>0</v>
      </c>
      <c r="U33" s="106" t="s">
        <v>139</v>
      </c>
    </row>
    <row r="34" spans="1:21" ht="15.75">
      <c r="A34" s="112" t="s">
        <v>14</v>
      </c>
      <c r="B34" s="112" t="s">
        <v>143</v>
      </c>
      <c r="C34" s="113">
        <v>108</v>
      </c>
      <c r="D34" s="113">
        <v>179</v>
      </c>
      <c r="E34" s="113">
        <v>47</v>
      </c>
      <c r="F34" s="113">
        <v>132</v>
      </c>
      <c r="G34" s="113">
        <v>0</v>
      </c>
      <c r="H34" s="113">
        <v>0</v>
      </c>
      <c r="I34" s="113">
        <v>179</v>
      </c>
      <c r="J34" s="113">
        <v>138</v>
      </c>
      <c r="K34" s="113">
        <v>98</v>
      </c>
      <c r="L34" s="113">
        <v>98</v>
      </c>
      <c r="M34" s="113">
        <v>0</v>
      </c>
      <c r="N34" s="113">
        <v>40</v>
      </c>
      <c r="O34" s="113">
        <v>0</v>
      </c>
      <c r="P34" s="113">
        <v>0</v>
      </c>
      <c r="Q34" s="113">
        <v>40</v>
      </c>
      <c r="R34" s="113">
        <v>1</v>
      </c>
      <c r="S34" s="113">
        <v>0</v>
      </c>
      <c r="T34" s="113">
        <v>81</v>
      </c>
      <c r="U34" s="114">
        <v>0.7101449275362319</v>
      </c>
    </row>
    <row r="35" spans="1:21" ht="15.75">
      <c r="A35" s="110" t="s">
        <v>13</v>
      </c>
      <c r="B35" s="110" t="s">
        <v>189</v>
      </c>
      <c r="C35" s="111">
        <v>31</v>
      </c>
      <c r="D35" s="104">
        <v>46</v>
      </c>
      <c r="E35" s="111">
        <v>8</v>
      </c>
      <c r="F35" s="111">
        <v>38</v>
      </c>
      <c r="G35" s="111">
        <v>0</v>
      </c>
      <c r="H35" s="111">
        <v>0</v>
      </c>
      <c r="I35" s="105">
        <v>46</v>
      </c>
      <c r="J35" s="104">
        <v>41</v>
      </c>
      <c r="K35" s="104">
        <v>35</v>
      </c>
      <c r="L35" s="111">
        <v>35</v>
      </c>
      <c r="M35" s="111">
        <v>0</v>
      </c>
      <c r="N35" s="111">
        <v>6</v>
      </c>
      <c r="O35" s="111">
        <v>0</v>
      </c>
      <c r="P35" s="111">
        <v>0</v>
      </c>
      <c r="Q35" s="111">
        <v>5</v>
      </c>
      <c r="R35" s="111">
        <v>0</v>
      </c>
      <c r="S35" s="111">
        <v>0</v>
      </c>
      <c r="T35" s="104">
        <v>11</v>
      </c>
      <c r="U35" s="106">
        <v>0.8536585365853658</v>
      </c>
    </row>
    <row r="36" spans="1:21" ht="17.25" customHeight="1">
      <c r="A36" s="110" t="s">
        <v>14</v>
      </c>
      <c r="B36" s="110" t="s">
        <v>190</v>
      </c>
      <c r="C36" s="111">
        <v>41</v>
      </c>
      <c r="D36" s="104">
        <v>81</v>
      </c>
      <c r="E36" s="111">
        <v>31</v>
      </c>
      <c r="F36" s="111">
        <v>50</v>
      </c>
      <c r="G36" s="111">
        <v>0</v>
      </c>
      <c r="H36" s="111">
        <v>0</v>
      </c>
      <c r="I36" s="105">
        <v>81</v>
      </c>
      <c r="J36" s="104">
        <v>50</v>
      </c>
      <c r="K36" s="104">
        <v>39</v>
      </c>
      <c r="L36" s="111">
        <v>39</v>
      </c>
      <c r="M36" s="111">
        <v>0</v>
      </c>
      <c r="N36" s="111">
        <v>11</v>
      </c>
      <c r="O36" s="111">
        <v>0</v>
      </c>
      <c r="P36" s="111">
        <v>0</v>
      </c>
      <c r="Q36" s="111">
        <v>31</v>
      </c>
      <c r="R36" s="111">
        <v>0</v>
      </c>
      <c r="S36" s="111">
        <v>0</v>
      </c>
      <c r="T36" s="104">
        <v>42</v>
      </c>
      <c r="U36" s="106">
        <v>0.78</v>
      </c>
    </row>
    <row r="37" spans="1:21" ht="14.25" customHeight="1">
      <c r="A37" s="110" t="s">
        <v>19</v>
      </c>
      <c r="B37" s="110" t="s">
        <v>191</v>
      </c>
      <c r="C37" s="111">
        <v>36</v>
      </c>
      <c r="D37" s="104">
        <v>52</v>
      </c>
      <c r="E37" s="111">
        <v>8</v>
      </c>
      <c r="F37" s="111">
        <v>44</v>
      </c>
      <c r="G37" s="111">
        <v>0</v>
      </c>
      <c r="H37" s="111">
        <v>0</v>
      </c>
      <c r="I37" s="105">
        <v>52</v>
      </c>
      <c r="J37" s="104">
        <v>47</v>
      </c>
      <c r="K37" s="104">
        <v>24</v>
      </c>
      <c r="L37" s="111">
        <v>24</v>
      </c>
      <c r="M37" s="111">
        <v>0</v>
      </c>
      <c r="N37" s="111">
        <v>23</v>
      </c>
      <c r="O37" s="111">
        <v>0</v>
      </c>
      <c r="P37" s="111">
        <v>0</v>
      </c>
      <c r="Q37" s="111">
        <v>4</v>
      </c>
      <c r="R37" s="111">
        <v>1</v>
      </c>
      <c r="S37" s="111">
        <v>0</v>
      </c>
      <c r="T37" s="104">
        <v>28</v>
      </c>
      <c r="U37" s="106">
        <v>0.5106382978723404</v>
      </c>
    </row>
    <row r="38" spans="1:21" ht="15.75">
      <c r="A38" s="112" t="s">
        <v>19</v>
      </c>
      <c r="B38" s="112" t="s">
        <v>144</v>
      </c>
      <c r="C38" s="113">
        <v>306</v>
      </c>
      <c r="D38" s="113">
        <v>472</v>
      </c>
      <c r="E38" s="113">
        <v>62</v>
      </c>
      <c r="F38" s="113">
        <v>410</v>
      </c>
      <c r="G38" s="113">
        <v>0</v>
      </c>
      <c r="H38" s="113">
        <v>0</v>
      </c>
      <c r="I38" s="113">
        <v>472</v>
      </c>
      <c r="J38" s="113">
        <v>451</v>
      </c>
      <c r="K38" s="113">
        <v>357</v>
      </c>
      <c r="L38" s="113">
        <v>353</v>
      </c>
      <c r="M38" s="113">
        <v>4</v>
      </c>
      <c r="N38" s="113">
        <v>94</v>
      </c>
      <c r="O38" s="113">
        <v>0</v>
      </c>
      <c r="P38" s="113">
        <v>0</v>
      </c>
      <c r="Q38" s="113">
        <v>21</v>
      </c>
      <c r="R38" s="113">
        <v>0</v>
      </c>
      <c r="S38" s="113">
        <v>0</v>
      </c>
      <c r="T38" s="113">
        <v>115</v>
      </c>
      <c r="U38" s="114">
        <v>0.7915742793791575</v>
      </c>
    </row>
    <row r="39" spans="1:21" ht="15.75">
      <c r="A39" s="110" t="s">
        <v>13</v>
      </c>
      <c r="B39" s="110" t="s">
        <v>161</v>
      </c>
      <c r="C39" s="111">
        <v>9</v>
      </c>
      <c r="D39" s="104">
        <v>50</v>
      </c>
      <c r="E39" s="111">
        <v>2</v>
      </c>
      <c r="F39" s="111">
        <v>48</v>
      </c>
      <c r="G39" s="111">
        <v>0</v>
      </c>
      <c r="H39" s="111">
        <v>0</v>
      </c>
      <c r="I39" s="105">
        <v>50</v>
      </c>
      <c r="J39" s="104">
        <v>50</v>
      </c>
      <c r="K39" s="104">
        <v>44</v>
      </c>
      <c r="L39" s="111">
        <v>43</v>
      </c>
      <c r="M39" s="111">
        <v>1</v>
      </c>
      <c r="N39" s="111">
        <v>6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04">
        <v>6</v>
      </c>
      <c r="U39" s="106">
        <v>0.88</v>
      </c>
    </row>
    <row r="40" spans="1:21" ht="15.75">
      <c r="A40" s="110" t="s">
        <v>14</v>
      </c>
      <c r="B40" s="110" t="s">
        <v>163</v>
      </c>
      <c r="C40" s="111">
        <v>140</v>
      </c>
      <c r="D40" s="104">
        <v>192</v>
      </c>
      <c r="E40" s="111">
        <v>30</v>
      </c>
      <c r="F40" s="111">
        <v>162</v>
      </c>
      <c r="G40" s="111">
        <v>0</v>
      </c>
      <c r="H40" s="111">
        <v>0</v>
      </c>
      <c r="I40" s="105">
        <v>192</v>
      </c>
      <c r="J40" s="104">
        <v>179</v>
      </c>
      <c r="K40" s="104">
        <v>149</v>
      </c>
      <c r="L40" s="111">
        <v>146</v>
      </c>
      <c r="M40" s="111">
        <v>3</v>
      </c>
      <c r="N40" s="111">
        <v>30</v>
      </c>
      <c r="O40" s="111">
        <v>0</v>
      </c>
      <c r="P40" s="111">
        <v>0</v>
      </c>
      <c r="Q40" s="111">
        <v>13</v>
      </c>
      <c r="R40" s="111">
        <v>0</v>
      </c>
      <c r="S40" s="111">
        <v>0</v>
      </c>
      <c r="T40" s="104">
        <v>43</v>
      </c>
      <c r="U40" s="106">
        <v>0.8324022346368715</v>
      </c>
    </row>
    <row r="41" spans="1:21" ht="22.5" customHeight="1">
      <c r="A41" s="110" t="s">
        <v>19</v>
      </c>
      <c r="B41" s="110" t="s">
        <v>162</v>
      </c>
      <c r="C41" s="111">
        <v>157</v>
      </c>
      <c r="D41" s="104">
        <v>230</v>
      </c>
      <c r="E41" s="111">
        <v>30</v>
      </c>
      <c r="F41" s="111">
        <v>200</v>
      </c>
      <c r="G41" s="111">
        <v>0</v>
      </c>
      <c r="H41" s="111">
        <v>0</v>
      </c>
      <c r="I41" s="105">
        <v>230</v>
      </c>
      <c r="J41" s="104">
        <v>222</v>
      </c>
      <c r="K41" s="104">
        <v>164</v>
      </c>
      <c r="L41" s="111">
        <v>164</v>
      </c>
      <c r="M41" s="111">
        <v>0</v>
      </c>
      <c r="N41" s="111">
        <v>58</v>
      </c>
      <c r="O41" s="111">
        <v>0</v>
      </c>
      <c r="P41" s="111">
        <v>0</v>
      </c>
      <c r="Q41" s="111">
        <v>8</v>
      </c>
      <c r="R41" s="111">
        <v>0</v>
      </c>
      <c r="S41" s="111">
        <v>0</v>
      </c>
      <c r="T41" s="104">
        <v>66</v>
      </c>
      <c r="U41" s="106">
        <v>0.7387387387387387</v>
      </c>
    </row>
    <row r="42" spans="1:21" ht="15.75">
      <c r="A42" s="112" t="s">
        <v>21</v>
      </c>
      <c r="B42" s="112" t="s">
        <v>145</v>
      </c>
      <c r="C42" s="113">
        <v>307</v>
      </c>
      <c r="D42" s="113">
        <v>467</v>
      </c>
      <c r="E42" s="113">
        <v>142</v>
      </c>
      <c r="F42" s="113">
        <v>325</v>
      </c>
      <c r="G42" s="113">
        <v>10</v>
      </c>
      <c r="H42" s="113">
        <v>0</v>
      </c>
      <c r="I42" s="113">
        <v>457</v>
      </c>
      <c r="J42" s="113">
        <v>417</v>
      </c>
      <c r="K42" s="113">
        <v>254</v>
      </c>
      <c r="L42" s="113">
        <v>250</v>
      </c>
      <c r="M42" s="113">
        <v>4</v>
      </c>
      <c r="N42" s="113">
        <v>163</v>
      </c>
      <c r="O42" s="113">
        <v>0</v>
      </c>
      <c r="P42" s="113">
        <v>0</v>
      </c>
      <c r="Q42" s="113">
        <v>33</v>
      </c>
      <c r="R42" s="113">
        <v>7</v>
      </c>
      <c r="S42" s="113">
        <v>0</v>
      </c>
      <c r="T42" s="113">
        <v>203</v>
      </c>
      <c r="U42" s="114">
        <v>0.6091127098321343</v>
      </c>
    </row>
    <row r="43" spans="1:21" ht="15.75">
      <c r="A43" s="110" t="s">
        <v>13</v>
      </c>
      <c r="B43" s="110" t="s">
        <v>165</v>
      </c>
      <c r="C43" s="111">
        <v>127</v>
      </c>
      <c r="D43" s="104">
        <v>188</v>
      </c>
      <c r="E43" s="111">
        <v>60</v>
      </c>
      <c r="F43" s="111">
        <v>128</v>
      </c>
      <c r="G43" s="111">
        <v>8</v>
      </c>
      <c r="H43" s="111">
        <v>0</v>
      </c>
      <c r="I43" s="105">
        <v>180</v>
      </c>
      <c r="J43" s="104">
        <v>163</v>
      </c>
      <c r="K43" s="104">
        <v>102</v>
      </c>
      <c r="L43" s="111">
        <v>101</v>
      </c>
      <c r="M43" s="111">
        <v>1</v>
      </c>
      <c r="N43" s="111">
        <v>61</v>
      </c>
      <c r="O43" s="111">
        <v>0</v>
      </c>
      <c r="P43" s="111">
        <v>0</v>
      </c>
      <c r="Q43" s="111">
        <v>13</v>
      </c>
      <c r="R43" s="111">
        <v>4</v>
      </c>
      <c r="S43" s="111">
        <v>0</v>
      </c>
      <c r="T43" s="104">
        <v>78</v>
      </c>
      <c r="U43" s="106">
        <v>0.6257668711656442</v>
      </c>
    </row>
    <row r="44" spans="1:21" ht="15.75">
      <c r="A44" s="110" t="s">
        <v>14</v>
      </c>
      <c r="B44" s="110" t="s">
        <v>166</v>
      </c>
      <c r="C44" s="111">
        <v>54</v>
      </c>
      <c r="D44" s="104">
        <v>58</v>
      </c>
      <c r="E44" s="111">
        <v>28</v>
      </c>
      <c r="F44" s="111">
        <v>30</v>
      </c>
      <c r="G44" s="111">
        <v>0</v>
      </c>
      <c r="H44" s="111">
        <v>0</v>
      </c>
      <c r="I44" s="105">
        <v>58</v>
      </c>
      <c r="J44" s="104">
        <v>45</v>
      </c>
      <c r="K44" s="104">
        <v>28</v>
      </c>
      <c r="L44" s="111">
        <v>27</v>
      </c>
      <c r="M44" s="111">
        <v>1</v>
      </c>
      <c r="N44" s="111">
        <v>17</v>
      </c>
      <c r="O44" s="111">
        <v>0</v>
      </c>
      <c r="P44" s="111">
        <v>0</v>
      </c>
      <c r="Q44" s="111">
        <v>11</v>
      </c>
      <c r="R44" s="111">
        <v>2</v>
      </c>
      <c r="S44" s="111">
        <v>0</v>
      </c>
      <c r="T44" s="104">
        <v>30</v>
      </c>
      <c r="U44" s="106">
        <v>0.6222222222222222</v>
      </c>
    </row>
    <row r="45" spans="1:21" ht="15.75">
      <c r="A45" s="110" t="s">
        <v>19</v>
      </c>
      <c r="B45" s="110" t="s">
        <v>164</v>
      </c>
      <c r="C45" s="111">
        <v>126</v>
      </c>
      <c r="D45" s="104">
        <v>221</v>
      </c>
      <c r="E45" s="111">
        <v>54</v>
      </c>
      <c r="F45" s="111">
        <v>167</v>
      </c>
      <c r="G45" s="111">
        <v>2</v>
      </c>
      <c r="H45" s="111">
        <v>0</v>
      </c>
      <c r="I45" s="105">
        <v>219</v>
      </c>
      <c r="J45" s="104">
        <v>209</v>
      </c>
      <c r="K45" s="104">
        <v>124</v>
      </c>
      <c r="L45" s="111">
        <v>122</v>
      </c>
      <c r="M45" s="111">
        <v>2</v>
      </c>
      <c r="N45" s="111">
        <v>85</v>
      </c>
      <c r="O45" s="111">
        <v>0</v>
      </c>
      <c r="P45" s="111">
        <v>0</v>
      </c>
      <c r="Q45" s="111">
        <v>9</v>
      </c>
      <c r="R45" s="111">
        <v>1</v>
      </c>
      <c r="S45" s="111">
        <v>0</v>
      </c>
      <c r="T45" s="104">
        <v>95</v>
      </c>
      <c r="U45" s="106">
        <v>0.5933014354066986</v>
      </c>
    </row>
    <row r="46" spans="1:21" ht="15.75" hidden="1">
      <c r="A46" s="110" t="s">
        <v>22</v>
      </c>
      <c r="B46" s="110" t="s">
        <v>6</v>
      </c>
      <c r="C46" s="111">
        <v>0</v>
      </c>
      <c r="D46" s="104">
        <v>0</v>
      </c>
      <c r="E46" s="111">
        <v>0</v>
      </c>
      <c r="F46" s="111">
        <v>0</v>
      </c>
      <c r="G46" s="111">
        <v>0</v>
      </c>
      <c r="H46" s="111">
        <v>0</v>
      </c>
      <c r="I46" s="105">
        <v>0</v>
      </c>
      <c r="J46" s="104">
        <v>0</v>
      </c>
      <c r="K46" s="104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04">
        <v>0</v>
      </c>
      <c r="U46" s="106" t="s">
        <v>139</v>
      </c>
    </row>
    <row r="47" spans="1:21" ht="15.75" hidden="1">
      <c r="A47" s="110" t="s">
        <v>23</v>
      </c>
      <c r="B47" s="110" t="s">
        <v>6</v>
      </c>
      <c r="C47" s="111">
        <v>0</v>
      </c>
      <c r="D47" s="104">
        <v>0</v>
      </c>
      <c r="E47" s="111">
        <v>0</v>
      </c>
      <c r="F47" s="111">
        <v>0</v>
      </c>
      <c r="G47" s="111">
        <v>0</v>
      </c>
      <c r="H47" s="111">
        <v>0</v>
      </c>
      <c r="I47" s="105">
        <v>0</v>
      </c>
      <c r="J47" s="104">
        <v>0</v>
      </c>
      <c r="K47" s="104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11">
        <v>0</v>
      </c>
      <c r="R47" s="111">
        <v>0</v>
      </c>
      <c r="S47" s="111">
        <v>0</v>
      </c>
      <c r="T47" s="104">
        <v>0</v>
      </c>
      <c r="U47" s="106" t="s">
        <v>139</v>
      </c>
    </row>
    <row r="48" spans="1:21" ht="15.75" hidden="1">
      <c r="A48" s="110" t="s">
        <v>24</v>
      </c>
      <c r="B48" s="110" t="s">
        <v>6</v>
      </c>
      <c r="C48" s="111">
        <v>0</v>
      </c>
      <c r="D48" s="104">
        <v>0</v>
      </c>
      <c r="E48" s="111">
        <v>0</v>
      </c>
      <c r="F48" s="111">
        <v>0</v>
      </c>
      <c r="G48" s="111">
        <v>0</v>
      </c>
      <c r="H48" s="111">
        <v>0</v>
      </c>
      <c r="I48" s="105">
        <v>0</v>
      </c>
      <c r="J48" s="104">
        <v>0</v>
      </c>
      <c r="K48" s="104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04">
        <v>0</v>
      </c>
      <c r="U48" s="106" t="s">
        <v>139</v>
      </c>
    </row>
    <row r="49" spans="1:21" ht="15.75" hidden="1">
      <c r="A49" s="110" t="s">
        <v>25</v>
      </c>
      <c r="B49" s="110" t="s">
        <v>6</v>
      </c>
      <c r="C49" s="111">
        <v>0</v>
      </c>
      <c r="D49" s="104">
        <v>0</v>
      </c>
      <c r="E49" s="111">
        <v>0</v>
      </c>
      <c r="F49" s="111">
        <v>0</v>
      </c>
      <c r="G49" s="111">
        <v>0</v>
      </c>
      <c r="H49" s="111">
        <v>0</v>
      </c>
      <c r="I49" s="105">
        <v>0</v>
      </c>
      <c r="J49" s="104">
        <v>0</v>
      </c>
      <c r="K49" s="104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4">
        <v>0</v>
      </c>
      <c r="U49" s="106" t="s">
        <v>139</v>
      </c>
    </row>
    <row r="50" spans="1:21" ht="15.75" hidden="1">
      <c r="A50" s="110" t="s">
        <v>26</v>
      </c>
      <c r="B50" s="110" t="s">
        <v>6</v>
      </c>
      <c r="C50" s="111">
        <v>0</v>
      </c>
      <c r="D50" s="104">
        <v>0</v>
      </c>
      <c r="E50" s="111">
        <v>0</v>
      </c>
      <c r="F50" s="111">
        <v>0</v>
      </c>
      <c r="G50" s="111">
        <v>0</v>
      </c>
      <c r="H50" s="111">
        <v>0</v>
      </c>
      <c r="I50" s="105">
        <v>0</v>
      </c>
      <c r="J50" s="104">
        <v>0</v>
      </c>
      <c r="K50" s="104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04">
        <v>0</v>
      </c>
      <c r="U50" s="106" t="s">
        <v>139</v>
      </c>
    </row>
    <row r="51" spans="1:21" ht="15.75" hidden="1">
      <c r="A51" s="110" t="s">
        <v>28</v>
      </c>
      <c r="B51" s="110" t="s">
        <v>6</v>
      </c>
      <c r="C51" s="111">
        <v>0</v>
      </c>
      <c r="D51" s="104">
        <v>0</v>
      </c>
      <c r="E51" s="111">
        <v>0</v>
      </c>
      <c r="F51" s="111">
        <v>0</v>
      </c>
      <c r="G51" s="111">
        <v>0</v>
      </c>
      <c r="H51" s="111">
        <v>0</v>
      </c>
      <c r="I51" s="105">
        <v>0</v>
      </c>
      <c r="J51" s="104">
        <v>0</v>
      </c>
      <c r="K51" s="104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04">
        <v>0</v>
      </c>
      <c r="U51" s="106" t="s">
        <v>139</v>
      </c>
    </row>
    <row r="52" spans="1:21" ht="15.75">
      <c r="A52" s="112" t="s">
        <v>22</v>
      </c>
      <c r="B52" s="112" t="s">
        <v>146</v>
      </c>
      <c r="C52" s="113">
        <v>240</v>
      </c>
      <c r="D52" s="113">
        <v>407</v>
      </c>
      <c r="E52" s="113">
        <v>84</v>
      </c>
      <c r="F52" s="113">
        <v>323</v>
      </c>
      <c r="G52" s="113">
        <v>1</v>
      </c>
      <c r="H52" s="113">
        <v>0</v>
      </c>
      <c r="I52" s="113">
        <v>406</v>
      </c>
      <c r="J52" s="113">
        <v>364</v>
      </c>
      <c r="K52" s="113">
        <v>218</v>
      </c>
      <c r="L52" s="113">
        <v>216</v>
      </c>
      <c r="M52" s="113">
        <v>2</v>
      </c>
      <c r="N52" s="113">
        <v>145</v>
      </c>
      <c r="O52" s="113">
        <v>1</v>
      </c>
      <c r="P52" s="113">
        <v>0</v>
      </c>
      <c r="Q52" s="113">
        <v>40</v>
      </c>
      <c r="R52" s="113">
        <v>2</v>
      </c>
      <c r="S52" s="113">
        <v>0</v>
      </c>
      <c r="T52" s="113">
        <v>188</v>
      </c>
      <c r="U52" s="114">
        <v>0.5989010989010989</v>
      </c>
    </row>
    <row r="53" spans="1:21" ht="15.75">
      <c r="A53" s="110" t="s">
        <v>13</v>
      </c>
      <c r="B53" s="110" t="s">
        <v>167</v>
      </c>
      <c r="C53" s="111">
        <v>30</v>
      </c>
      <c r="D53" s="104">
        <v>32</v>
      </c>
      <c r="E53" s="111">
        <v>2</v>
      </c>
      <c r="F53" s="111">
        <v>30</v>
      </c>
      <c r="G53" s="111">
        <v>0</v>
      </c>
      <c r="H53" s="111">
        <v>0</v>
      </c>
      <c r="I53" s="105">
        <v>32</v>
      </c>
      <c r="J53" s="104">
        <v>30</v>
      </c>
      <c r="K53" s="104">
        <v>26</v>
      </c>
      <c r="L53" s="111">
        <v>26</v>
      </c>
      <c r="M53" s="111">
        <v>0</v>
      </c>
      <c r="N53" s="111">
        <v>4</v>
      </c>
      <c r="O53" s="111">
        <v>0</v>
      </c>
      <c r="P53" s="111">
        <v>0</v>
      </c>
      <c r="Q53" s="111">
        <v>2</v>
      </c>
      <c r="R53" s="111">
        <v>0</v>
      </c>
      <c r="S53" s="111">
        <v>0</v>
      </c>
      <c r="T53" s="104">
        <v>6</v>
      </c>
      <c r="U53" s="106">
        <v>0.8666666666666667</v>
      </c>
    </row>
    <row r="54" spans="1:21" ht="15.75">
      <c r="A54" s="110" t="s">
        <v>14</v>
      </c>
      <c r="B54" s="110" t="s">
        <v>169</v>
      </c>
      <c r="C54" s="111">
        <v>61</v>
      </c>
      <c r="D54" s="104">
        <v>124</v>
      </c>
      <c r="E54" s="111">
        <v>41</v>
      </c>
      <c r="F54" s="111">
        <v>83</v>
      </c>
      <c r="G54" s="111">
        <v>0</v>
      </c>
      <c r="H54" s="111">
        <v>0</v>
      </c>
      <c r="I54" s="105">
        <v>124</v>
      </c>
      <c r="J54" s="104">
        <v>108</v>
      </c>
      <c r="K54" s="104">
        <v>53</v>
      </c>
      <c r="L54" s="111">
        <v>52</v>
      </c>
      <c r="M54" s="111">
        <v>1</v>
      </c>
      <c r="N54" s="111">
        <v>54</v>
      </c>
      <c r="O54" s="111">
        <v>1</v>
      </c>
      <c r="P54" s="111">
        <v>0</v>
      </c>
      <c r="Q54" s="111">
        <v>15</v>
      </c>
      <c r="R54" s="111">
        <v>1</v>
      </c>
      <c r="S54" s="111">
        <v>0</v>
      </c>
      <c r="T54" s="104">
        <v>71</v>
      </c>
      <c r="U54" s="106">
        <v>0.49074074074074076</v>
      </c>
    </row>
    <row r="55" spans="1:21" ht="15.75">
      <c r="A55" s="110" t="s">
        <v>19</v>
      </c>
      <c r="B55" s="110" t="s">
        <v>154</v>
      </c>
      <c r="C55" s="111">
        <v>69</v>
      </c>
      <c r="D55" s="104">
        <v>133</v>
      </c>
      <c r="E55" s="111">
        <v>35</v>
      </c>
      <c r="F55" s="111">
        <v>98</v>
      </c>
      <c r="G55" s="111">
        <v>1</v>
      </c>
      <c r="H55" s="111">
        <v>0</v>
      </c>
      <c r="I55" s="105">
        <v>132</v>
      </c>
      <c r="J55" s="104">
        <v>110</v>
      </c>
      <c r="K55" s="104">
        <v>57</v>
      </c>
      <c r="L55" s="111">
        <v>56</v>
      </c>
      <c r="M55" s="111">
        <v>1</v>
      </c>
      <c r="N55" s="111">
        <v>53</v>
      </c>
      <c r="O55" s="111">
        <v>0</v>
      </c>
      <c r="P55" s="111">
        <v>0</v>
      </c>
      <c r="Q55" s="111">
        <v>21</v>
      </c>
      <c r="R55" s="111">
        <v>1</v>
      </c>
      <c r="S55" s="111">
        <v>0</v>
      </c>
      <c r="T55" s="104">
        <v>75</v>
      </c>
      <c r="U55" s="106">
        <v>0.5181818181818182</v>
      </c>
    </row>
    <row r="56" spans="1:21" ht="14.25" customHeight="1">
      <c r="A56" s="110" t="s">
        <v>21</v>
      </c>
      <c r="B56" s="110" t="s">
        <v>170</v>
      </c>
      <c r="C56" s="111">
        <v>80</v>
      </c>
      <c r="D56" s="104">
        <v>118</v>
      </c>
      <c r="E56" s="111">
        <v>6</v>
      </c>
      <c r="F56" s="111">
        <v>112</v>
      </c>
      <c r="G56" s="111">
        <v>0</v>
      </c>
      <c r="H56" s="111">
        <v>0</v>
      </c>
      <c r="I56" s="105">
        <v>118</v>
      </c>
      <c r="J56" s="104">
        <v>116</v>
      </c>
      <c r="K56" s="104">
        <v>82</v>
      </c>
      <c r="L56" s="111">
        <v>82</v>
      </c>
      <c r="M56" s="111">
        <v>0</v>
      </c>
      <c r="N56" s="111">
        <v>34</v>
      </c>
      <c r="O56" s="111">
        <v>0</v>
      </c>
      <c r="P56" s="111">
        <v>0</v>
      </c>
      <c r="Q56" s="111">
        <v>2</v>
      </c>
      <c r="R56" s="111">
        <v>0</v>
      </c>
      <c r="S56" s="111">
        <v>0</v>
      </c>
      <c r="T56" s="104">
        <v>36</v>
      </c>
      <c r="U56" s="106">
        <v>0.7068965517241379</v>
      </c>
    </row>
    <row r="57" spans="1:21" ht="15.75">
      <c r="A57" s="112" t="s">
        <v>23</v>
      </c>
      <c r="B57" s="112" t="s">
        <v>147</v>
      </c>
      <c r="C57" s="113">
        <v>231</v>
      </c>
      <c r="D57" s="113">
        <v>420</v>
      </c>
      <c r="E57" s="113">
        <v>109</v>
      </c>
      <c r="F57" s="113">
        <v>311</v>
      </c>
      <c r="G57" s="113">
        <v>7</v>
      </c>
      <c r="H57" s="113">
        <v>0</v>
      </c>
      <c r="I57" s="113">
        <v>413</v>
      </c>
      <c r="J57" s="113">
        <v>356</v>
      </c>
      <c r="K57" s="113">
        <v>223</v>
      </c>
      <c r="L57" s="113">
        <v>223</v>
      </c>
      <c r="M57" s="113">
        <v>0</v>
      </c>
      <c r="N57" s="113">
        <v>133</v>
      </c>
      <c r="O57" s="113">
        <v>0</v>
      </c>
      <c r="P57" s="113">
        <v>0</v>
      </c>
      <c r="Q57" s="113">
        <v>57</v>
      </c>
      <c r="R57" s="113">
        <v>0</v>
      </c>
      <c r="S57" s="113">
        <v>0</v>
      </c>
      <c r="T57" s="113">
        <v>190</v>
      </c>
      <c r="U57" s="114">
        <v>0.6264044943820225</v>
      </c>
    </row>
    <row r="58" spans="1:21" ht="15.75">
      <c r="A58" s="110" t="s">
        <v>13</v>
      </c>
      <c r="B58" s="110" t="s">
        <v>176</v>
      </c>
      <c r="C58" s="111">
        <v>58</v>
      </c>
      <c r="D58" s="104">
        <v>70</v>
      </c>
      <c r="E58" s="111">
        <v>1</v>
      </c>
      <c r="F58" s="111">
        <v>69</v>
      </c>
      <c r="G58" s="111">
        <v>0</v>
      </c>
      <c r="H58" s="111">
        <v>0</v>
      </c>
      <c r="I58" s="105">
        <v>70</v>
      </c>
      <c r="J58" s="104">
        <v>69</v>
      </c>
      <c r="K58" s="104">
        <v>64</v>
      </c>
      <c r="L58" s="111">
        <v>64</v>
      </c>
      <c r="M58" s="111">
        <v>0</v>
      </c>
      <c r="N58" s="111">
        <v>5</v>
      </c>
      <c r="O58" s="111">
        <v>0</v>
      </c>
      <c r="P58" s="111">
        <v>0</v>
      </c>
      <c r="Q58" s="111">
        <v>1</v>
      </c>
      <c r="R58" s="111">
        <v>0</v>
      </c>
      <c r="S58" s="111">
        <v>0</v>
      </c>
      <c r="T58" s="104">
        <v>6</v>
      </c>
      <c r="U58" s="106">
        <v>0.927536231884058</v>
      </c>
    </row>
    <row r="59" spans="1:21" ht="15.75">
      <c r="A59" s="110" t="s">
        <v>14</v>
      </c>
      <c r="B59" s="110" t="s">
        <v>168</v>
      </c>
      <c r="C59" s="111">
        <v>90</v>
      </c>
      <c r="D59" s="104">
        <v>193</v>
      </c>
      <c r="E59" s="111">
        <v>53</v>
      </c>
      <c r="F59" s="111">
        <v>140</v>
      </c>
      <c r="G59" s="111">
        <v>4</v>
      </c>
      <c r="H59" s="111">
        <v>0</v>
      </c>
      <c r="I59" s="105">
        <v>189</v>
      </c>
      <c r="J59" s="104">
        <v>163</v>
      </c>
      <c r="K59" s="104">
        <v>89</v>
      </c>
      <c r="L59" s="111">
        <v>89</v>
      </c>
      <c r="M59" s="111">
        <v>0</v>
      </c>
      <c r="N59" s="111">
        <v>74</v>
      </c>
      <c r="O59" s="111">
        <v>0</v>
      </c>
      <c r="P59" s="111">
        <v>0</v>
      </c>
      <c r="Q59" s="111">
        <v>26</v>
      </c>
      <c r="R59" s="111">
        <v>0</v>
      </c>
      <c r="S59" s="111">
        <v>0</v>
      </c>
      <c r="T59" s="104">
        <v>100</v>
      </c>
      <c r="U59" s="106">
        <v>0.5460122699386503</v>
      </c>
    </row>
    <row r="60" spans="1:21" ht="15.75">
      <c r="A60" s="110" t="s">
        <v>19</v>
      </c>
      <c r="B60" s="110" t="s">
        <v>192</v>
      </c>
      <c r="C60" s="111">
        <v>83</v>
      </c>
      <c r="D60" s="104">
        <v>157</v>
      </c>
      <c r="E60" s="111">
        <v>55</v>
      </c>
      <c r="F60" s="111">
        <v>102</v>
      </c>
      <c r="G60" s="111">
        <v>3</v>
      </c>
      <c r="H60" s="111">
        <v>0</v>
      </c>
      <c r="I60" s="105">
        <v>154</v>
      </c>
      <c r="J60" s="104">
        <v>124</v>
      </c>
      <c r="K60" s="104">
        <v>70</v>
      </c>
      <c r="L60" s="111">
        <v>70</v>
      </c>
      <c r="M60" s="111">
        <v>0</v>
      </c>
      <c r="N60" s="111">
        <v>54</v>
      </c>
      <c r="O60" s="111">
        <v>0</v>
      </c>
      <c r="P60" s="111">
        <v>0</v>
      </c>
      <c r="Q60" s="111">
        <v>30</v>
      </c>
      <c r="R60" s="111">
        <v>0</v>
      </c>
      <c r="S60" s="111">
        <v>0</v>
      </c>
      <c r="T60" s="104">
        <v>84</v>
      </c>
      <c r="U60" s="106">
        <v>0.5645161290322581</v>
      </c>
    </row>
    <row r="61" spans="1:21" ht="15.75">
      <c r="A61" s="112" t="s">
        <v>24</v>
      </c>
      <c r="B61" s="112" t="s">
        <v>148</v>
      </c>
      <c r="C61" s="113">
        <v>154</v>
      </c>
      <c r="D61" s="113">
        <v>266</v>
      </c>
      <c r="E61" s="113">
        <v>55</v>
      </c>
      <c r="F61" s="113">
        <v>211</v>
      </c>
      <c r="G61" s="113">
        <v>3</v>
      </c>
      <c r="H61" s="113">
        <v>0</v>
      </c>
      <c r="I61" s="113">
        <v>263</v>
      </c>
      <c r="J61" s="113">
        <v>249</v>
      </c>
      <c r="K61" s="113">
        <v>187</v>
      </c>
      <c r="L61" s="113">
        <v>186</v>
      </c>
      <c r="M61" s="113">
        <v>1</v>
      </c>
      <c r="N61" s="113">
        <v>61</v>
      </c>
      <c r="O61" s="113">
        <v>1</v>
      </c>
      <c r="P61" s="113">
        <v>0</v>
      </c>
      <c r="Q61" s="113">
        <v>12</v>
      </c>
      <c r="R61" s="113">
        <v>2</v>
      </c>
      <c r="S61" s="113">
        <v>0</v>
      </c>
      <c r="T61" s="113">
        <v>76</v>
      </c>
      <c r="U61" s="114">
        <v>0.751004016064257</v>
      </c>
    </row>
    <row r="62" spans="1:21" ht="15.75">
      <c r="A62" s="110" t="s">
        <v>13</v>
      </c>
      <c r="B62" s="110" t="s">
        <v>171</v>
      </c>
      <c r="C62" s="111">
        <v>39</v>
      </c>
      <c r="D62" s="104">
        <v>48</v>
      </c>
      <c r="E62" s="111">
        <v>0</v>
      </c>
      <c r="F62" s="111">
        <v>48</v>
      </c>
      <c r="G62" s="111">
        <v>0</v>
      </c>
      <c r="H62" s="111">
        <v>0</v>
      </c>
      <c r="I62" s="105">
        <v>48</v>
      </c>
      <c r="J62" s="104">
        <v>48</v>
      </c>
      <c r="K62" s="104">
        <v>45</v>
      </c>
      <c r="L62" s="111">
        <v>45</v>
      </c>
      <c r="M62" s="111">
        <v>0</v>
      </c>
      <c r="N62" s="111">
        <v>3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04">
        <v>3</v>
      </c>
      <c r="U62" s="106">
        <v>0.9375</v>
      </c>
    </row>
    <row r="63" spans="1:21" ht="15.75">
      <c r="A63" s="110" t="s">
        <v>14</v>
      </c>
      <c r="B63" s="110" t="s">
        <v>172</v>
      </c>
      <c r="C63" s="111">
        <v>47</v>
      </c>
      <c r="D63" s="104">
        <v>92</v>
      </c>
      <c r="E63" s="111">
        <v>19</v>
      </c>
      <c r="F63" s="111">
        <v>73</v>
      </c>
      <c r="G63" s="111">
        <v>1</v>
      </c>
      <c r="H63" s="111">
        <v>0</v>
      </c>
      <c r="I63" s="105">
        <v>91</v>
      </c>
      <c r="J63" s="104">
        <v>84</v>
      </c>
      <c r="K63" s="104">
        <v>63</v>
      </c>
      <c r="L63" s="111">
        <v>63</v>
      </c>
      <c r="M63" s="111">
        <v>0</v>
      </c>
      <c r="N63" s="111">
        <v>20</v>
      </c>
      <c r="O63" s="111">
        <v>1</v>
      </c>
      <c r="P63" s="111">
        <v>0</v>
      </c>
      <c r="Q63" s="111">
        <v>5</v>
      </c>
      <c r="R63" s="111">
        <v>2</v>
      </c>
      <c r="S63" s="111">
        <v>0</v>
      </c>
      <c r="T63" s="104">
        <v>28</v>
      </c>
      <c r="U63" s="106">
        <v>0.75</v>
      </c>
    </row>
    <row r="64" spans="1:21" ht="15.75">
      <c r="A64" s="110" t="s">
        <v>19</v>
      </c>
      <c r="B64" s="110" t="s">
        <v>160</v>
      </c>
      <c r="C64" s="111">
        <v>68</v>
      </c>
      <c r="D64" s="104">
        <v>126</v>
      </c>
      <c r="E64" s="111">
        <v>36</v>
      </c>
      <c r="F64" s="111">
        <v>90</v>
      </c>
      <c r="G64" s="111">
        <v>2</v>
      </c>
      <c r="H64" s="111">
        <v>0</v>
      </c>
      <c r="I64" s="105">
        <v>124</v>
      </c>
      <c r="J64" s="104">
        <v>117</v>
      </c>
      <c r="K64" s="104">
        <v>79</v>
      </c>
      <c r="L64" s="111">
        <v>78</v>
      </c>
      <c r="M64" s="111">
        <v>1</v>
      </c>
      <c r="N64" s="111">
        <v>38</v>
      </c>
      <c r="O64" s="111">
        <v>0</v>
      </c>
      <c r="P64" s="111">
        <v>0</v>
      </c>
      <c r="Q64" s="111">
        <v>7</v>
      </c>
      <c r="R64" s="111">
        <v>0</v>
      </c>
      <c r="S64" s="111">
        <v>0</v>
      </c>
      <c r="T64" s="104">
        <v>45</v>
      </c>
      <c r="U64" s="106">
        <v>0.6752136752136753</v>
      </c>
    </row>
    <row r="65" spans="1:21" ht="15.75">
      <c r="A65" s="112" t="s">
        <v>25</v>
      </c>
      <c r="B65" s="112" t="s">
        <v>149</v>
      </c>
      <c r="C65" s="113">
        <v>95</v>
      </c>
      <c r="D65" s="113">
        <v>131</v>
      </c>
      <c r="E65" s="113">
        <v>27</v>
      </c>
      <c r="F65" s="113">
        <v>104</v>
      </c>
      <c r="G65" s="113">
        <v>0</v>
      </c>
      <c r="H65" s="113">
        <v>0</v>
      </c>
      <c r="I65" s="113">
        <v>131</v>
      </c>
      <c r="J65" s="113">
        <v>119</v>
      </c>
      <c r="K65" s="113">
        <v>79</v>
      </c>
      <c r="L65" s="113">
        <v>78</v>
      </c>
      <c r="M65" s="113">
        <v>1</v>
      </c>
      <c r="N65" s="113">
        <v>40</v>
      </c>
      <c r="O65" s="113">
        <v>0</v>
      </c>
      <c r="P65" s="113">
        <v>0</v>
      </c>
      <c r="Q65" s="113">
        <v>12</v>
      </c>
      <c r="R65" s="113">
        <v>0</v>
      </c>
      <c r="S65" s="113">
        <v>0</v>
      </c>
      <c r="T65" s="113">
        <v>52</v>
      </c>
      <c r="U65" s="114">
        <v>0.6638655462184874</v>
      </c>
    </row>
    <row r="66" spans="1:21" ht="15.75">
      <c r="A66" s="110" t="s">
        <v>13</v>
      </c>
      <c r="B66" s="110" t="s">
        <v>193</v>
      </c>
      <c r="C66" s="111">
        <v>11</v>
      </c>
      <c r="D66" s="104">
        <v>13</v>
      </c>
      <c r="E66" s="111">
        <v>2</v>
      </c>
      <c r="F66" s="111">
        <v>11</v>
      </c>
      <c r="G66" s="111">
        <v>0</v>
      </c>
      <c r="H66" s="111">
        <v>0</v>
      </c>
      <c r="I66" s="105">
        <v>13</v>
      </c>
      <c r="J66" s="104">
        <v>12</v>
      </c>
      <c r="K66" s="104">
        <v>8</v>
      </c>
      <c r="L66" s="111">
        <v>8</v>
      </c>
      <c r="M66" s="111">
        <v>0</v>
      </c>
      <c r="N66" s="111">
        <v>4</v>
      </c>
      <c r="O66" s="111">
        <v>0</v>
      </c>
      <c r="P66" s="111">
        <v>0</v>
      </c>
      <c r="Q66" s="111">
        <v>1</v>
      </c>
      <c r="R66" s="111">
        <v>0</v>
      </c>
      <c r="S66" s="111">
        <v>0</v>
      </c>
      <c r="T66" s="104">
        <v>5</v>
      </c>
      <c r="U66" s="106">
        <v>0.6666666666666666</v>
      </c>
    </row>
    <row r="67" spans="1:21" ht="15.75">
      <c r="A67" s="110" t="s">
        <v>14</v>
      </c>
      <c r="B67" s="110" t="s">
        <v>179</v>
      </c>
      <c r="C67" s="111">
        <v>84</v>
      </c>
      <c r="D67" s="104">
        <v>118</v>
      </c>
      <c r="E67" s="111">
        <v>25</v>
      </c>
      <c r="F67" s="111">
        <v>93</v>
      </c>
      <c r="G67" s="111">
        <v>0</v>
      </c>
      <c r="H67" s="111">
        <v>0</v>
      </c>
      <c r="I67" s="105">
        <v>118</v>
      </c>
      <c r="J67" s="104">
        <v>107</v>
      </c>
      <c r="K67" s="104">
        <v>71</v>
      </c>
      <c r="L67" s="111">
        <v>70</v>
      </c>
      <c r="M67" s="111">
        <v>1</v>
      </c>
      <c r="N67" s="111">
        <v>36</v>
      </c>
      <c r="O67" s="111">
        <v>0</v>
      </c>
      <c r="P67" s="111">
        <v>0</v>
      </c>
      <c r="Q67" s="111">
        <v>11</v>
      </c>
      <c r="R67" s="111">
        <v>0</v>
      </c>
      <c r="S67" s="111">
        <v>0</v>
      </c>
      <c r="T67" s="104">
        <v>47</v>
      </c>
      <c r="U67" s="106">
        <v>0.6635514018691588</v>
      </c>
    </row>
    <row r="68" spans="1:21" ht="15.75" hidden="1">
      <c r="A68" s="110" t="s">
        <v>19</v>
      </c>
      <c r="B68" s="110" t="s">
        <v>174</v>
      </c>
      <c r="C68" s="111">
        <v>0</v>
      </c>
      <c r="D68" s="104">
        <v>0</v>
      </c>
      <c r="E68" s="111">
        <v>0</v>
      </c>
      <c r="F68" s="111">
        <v>0</v>
      </c>
      <c r="G68" s="111">
        <v>0</v>
      </c>
      <c r="H68" s="111">
        <v>0</v>
      </c>
      <c r="I68" s="105">
        <v>0</v>
      </c>
      <c r="J68" s="104">
        <v>0</v>
      </c>
      <c r="K68" s="104">
        <v>0</v>
      </c>
      <c r="L68" s="111">
        <v>0</v>
      </c>
      <c r="M68" s="111">
        <v>0</v>
      </c>
      <c r="N68" s="111">
        <v>0</v>
      </c>
      <c r="O68" s="111">
        <v>0</v>
      </c>
      <c r="P68" s="111">
        <v>0</v>
      </c>
      <c r="Q68" s="111">
        <v>0</v>
      </c>
      <c r="R68" s="111">
        <v>0</v>
      </c>
      <c r="S68" s="111">
        <v>0</v>
      </c>
      <c r="T68" s="104">
        <v>0</v>
      </c>
      <c r="U68" s="106" t="s">
        <v>139</v>
      </c>
    </row>
    <row r="69" spans="1:21" ht="15.75" hidden="1">
      <c r="A69" s="110" t="s">
        <v>21</v>
      </c>
      <c r="B69" s="110" t="s">
        <v>6</v>
      </c>
      <c r="C69" s="111">
        <v>0</v>
      </c>
      <c r="D69" s="104">
        <v>0</v>
      </c>
      <c r="E69" s="111">
        <v>0</v>
      </c>
      <c r="F69" s="111">
        <v>0</v>
      </c>
      <c r="G69" s="111">
        <v>0</v>
      </c>
      <c r="H69" s="111">
        <v>0</v>
      </c>
      <c r="I69" s="105">
        <v>0</v>
      </c>
      <c r="J69" s="104">
        <v>0</v>
      </c>
      <c r="K69" s="104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  <c r="Q69" s="111">
        <v>0</v>
      </c>
      <c r="R69" s="111">
        <v>0</v>
      </c>
      <c r="S69" s="111">
        <v>0</v>
      </c>
      <c r="T69" s="104">
        <v>0</v>
      </c>
      <c r="U69" s="106" t="s">
        <v>139</v>
      </c>
    </row>
    <row r="70" spans="1:21" ht="15.75" hidden="1">
      <c r="A70" s="110" t="s">
        <v>22</v>
      </c>
      <c r="B70" s="110" t="s">
        <v>6</v>
      </c>
      <c r="C70" s="111">
        <v>0</v>
      </c>
      <c r="D70" s="104">
        <v>0</v>
      </c>
      <c r="E70" s="111">
        <v>0</v>
      </c>
      <c r="F70" s="111">
        <v>0</v>
      </c>
      <c r="G70" s="111">
        <v>0</v>
      </c>
      <c r="H70" s="111">
        <v>0</v>
      </c>
      <c r="I70" s="105">
        <v>0</v>
      </c>
      <c r="J70" s="104">
        <v>0</v>
      </c>
      <c r="K70" s="104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04">
        <v>0</v>
      </c>
      <c r="U70" s="106" t="s">
        <v>139</v>
      </c>
    </row>
    <row r="71" spans="1:21" ht="15.75" hidden="1">
      <c r="A71" s="110" t="s">
        <v>23</v>
      </c>
      <c r="B71" s="110" t="s">
        <v>6</v>
      </c>
      <c r="C71" s="111">
        <v>0</v>
      </c>
      <c r="D71" s="104">
        <v>0</v>
      </c>
      <c r="E71" s="111">
        <v>0</v>
      </c>
      <c r="F71" s="111">
        <v>0</v>
      </c>
      <c r="G71" s="111">
        <v>0</v>
      </c>
      <c r="H71" s="111">
        <v>0</v>
      </c>
      <c r="I71" s="105">
        <v>0</v>
      </c>
      <c r="J71" s="104">
        <v>0</v>
      </c>
      <c r="K71" s="104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04">
        <v>0</v>
      </c>
      <c r="U71" s="106" t="s">
        <v>139</v>
      </c>
    </row>
    <row r="72" spans="1:21" ht="15.75" hidden="1">
      <c r="A72" s="110" t="s">
        <v>24</v>
      </c>
      <c r="B72" s="110" t="s">
        <v>6</v>
      </c>
      <c r="C72" s="111">
        <v>0</v>
      </c>
      <c r="D72" s="104">
        <v>0</v>
      </c>
      <c r="E72" s="111">
        <v>0</v>
      </c>
      <c r="F72" s="111">
        <v>0</v>
      </c>
      <c r="G72" s="111">
        <v>0</v>
      </c>
      <c r="H72" s="111">
        <v>0</v>
      </c>
      <c r="I72" s="105">
        <v>0</v>
      </c>
      <c r="J72" s="104">
        <v>0</v>
      </c>
      <c r="K72" s="104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04">
        <v>0</v>
      </c>
      <c r="U72" s="106" t="s">
        <v>139</v>
      </c>
    </row>
    <row r="73" spans="1:21" ht="15.75" hidden="1">
      <c r="A73" s="110" t="s">
        <v>25</v>
      </c>
      <c r="B73" s="110" t="s">
        <v>6</v>
      </c>
      <c r="C73" s="111">
        <v>0</v>
      </c>
      <c r="D73" s="104">
        <v>0</v>
      </c>
      <c r="E73" s="111">
        <v>0</v>
      </c>
      <c r="F73" s="111">
        <v>0</v>
      </c>
      <c r="G73" s="111">
        <v>0</v>
      </c>
      <c r="H73" s="111">
        <v>0</v>
      </c>
      <c r="I73" s="105">
        <v>0</v>
      </c>
      <c r="J73" s="104">
        <v>0</v>
      </c>
      <c r="K73" s="104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04">
        <v>0</v>
      </c>
      <c r="U73" s="106" t="s">
        <v>139</v>
      </c>
    </row>
    <row r="74" spans="1:21" ht="15.75" hidden="1">
      <c r="A74" s="110" t="s">
        <v>26</v>
      </c>
      <c r="B74" s="110" t="s">
        <v>6</v>
      </c>
      <c r="C74" s="111">
        <v>0</v>
      </c>
      <c r="D74" s="104">
        <v>0</v>
      </c>
      <c r="E74" s="111">
        <v>0</v>
      </c>
      <c r="F74" s="111">
        <v>0</v>
      </c>
      <c r="G74" s="111">
        <v>0</v>
      </c>
      <c r="H74" s="111">
        <v>0</v>
      </c>
      <c r="I74" s="105">
        <v>0</v>
      </c>
      <c r="J74" s="104">
        <v>0</v>
      </c>
      <c r="K74" s="104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04">
        <v>0</v>
      </c>
      <c r="U74" s="106" t="s">
        <v>139</v>
      </c>
    </row>
    <row r="75" spans="1:21" ht="15.75" hidden="1">
      <c r="A75" s="110" t="s">
        <v>28</v>
      </c>
      <c r="B75" s="110" t="s">
        <v>6</v>
      </c>
      <c r="C75" s="111">
        <v>0</v>
      </c>
      <c r="D75" s="104">
        <v>0</v>
      </c>
      <c r="E75" s="111">
        <v>0</v>
      </c>
      <c r="F75" s="111">
        <v>0</v>
      </c>
      <c r="G75" s="111">
        <v>0</v>
      </c>
      <c r="H75" s="111">
        <v>0</v>
      </c>
      <c r="I75" s="105">
        <v>0</v>
      </c>
      <c r="J75" s="104">
        <v>0</v>
      </c>
      <c r="K75" s="104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04">
        <v>0</v>
      </c>
      <c r="U75" s="106" t="s">
        <v>139</v>
      </c>
    </row>
    <row r="76" spans="1:21" ht="15.75">
      <c r="A76" s="112" t="s">
        <v>26</v>
      </c>
      <c r="B76" s="112" t="s">
        <v>150</v>
      </c>
      <c r="C76" s="113">
        <v>284</v>
      </c>
      <c r="D76" s="113">
        <v>486</v>
      </c>
      <c r="E76" s="113">
        <v>112</v>
      </c>
      <c r="F76" s="113">
        <v>374</v>
      </c>
      <c r="G76" s="113">
        <v>2</v>
      </c>
      <c r="H76" s="113">
        <v>0</v>
      </c>
      <c r="I76" s="113">
        <v>484</v>
      </c>
      <c r="J76" s="113">
        <v>449</v>
      </c>
      <c r="K76" s="113">
        <v>284</v>
      </c>
      <c r="L76" s="113">
        <v>276</v>
      </c>
      <c r="M76" s="113">
        <v>8</v>
      </c>
      <c r="N76" s="113">
        <v>165</v>
      </c>
      <c r="O76" s="113">
        <v>0</v>
      </c>
      <c r="P76" s="113">
        <v>0</v>
      </c>
      <c r="Q76" s="113">
        <v>33</v>
      </c>
      <c r="R76" s="113">
        <v>2</v>
      </c>
      <c r="S76" s="113">
        <v>0</v>
      </c>
      <c r="T76" s="113">
        <v>200</v>
      </c>
      <c r="U76" s="114">
        <v>0.6325167037861915</v>
      </c>
    </row>
    <row r="77" spans="1:21" ht="15.75">
      <c r="A77" s="110" t="s">
        <v>13</v>
      </c>
      <c r="B77" s="110" t="s">
        <v>194</v>
      </c>
      <c r="C77" s="111">
        <v>23</v>
      </c>
      <c r="D77" s="104">
        <v>25</v>
      </c>
      <c r="E77" s="111">
        <v>1</v>
      </c>
      <c r="F77" s="111">
        <v>24</v>
      </c>
      <c r="G77" s="111">
        <v>1</v>
      </c>
      <c r="H77" s="111">
        <v>0</v>
      </c>
      <c r="I77" s="105">
        <v>24</v>
      </c>
      <c r="J77" s="104">
        <v>24</v>
      </c>
      <c r="K77" s="104">
        <v>21</v>
      </c>
      <c r="L77" s="111">
        <v>21</v>
      </c>
      <c r="M77" s="111">
        <v>0</v>
      </c>
      <c r="N77" s="111">
        <v>3</v>
      </c>
      <c r="O77" s="111">
        <v>0</v>
      </c>
      <c r="P77" s="111">
        <v>0</v>
      </c>
      <c r="Q77" s="111">
        <v>0</v>
      </c>
      <c r="R77" s="111">
        <v>0</v>
      </c>
      <c r="S77" s="111">
        <v>0</v>
      </c>
      <c r="T77" s="104">
        <v>3</v>
      </c>
      <c r="U77" s="106">
        <v>0.875</v>
      </c>
    </row>
    <row r="78" spans="1:21" ht="15.75">
      <c r="A78" s="110" t="s">
        <v>14</v>
      </c>
      <c r="B78" s="110" t="s">
        <v>177</v>
      </c>
      <c r="C78" s="111">
        <v>124</v>
      </c>
      <c r="D78" s="104">
        <v>211</v>
      </c>
      <c r="E78" s="111">
        <v>43</v>
      </c>
      <c r="F78" s="111">
        <v>168</v>
      </c>
      <c r="G78" s="111">
        <v>0</v>
      </c>
      <c r="H78" s="111">
        <v>0</v>
      </c>
      <c r="I78" s="105">
        <v>211</v>
      </c>
      <c r="J78" s="104">
        <v>199</v>
      </c>
      <c r="K78" s="104">
        <v>123</v>
      </c>
      <c r="L78" s="111">
        <v>123</v>
      </c>
      <c r="M78" s="111">
        <v>0</v>
      </c>
      <c r="N78" s="111">
        <v>76</v>
      </c>
      <c r="O78" s="111">
        <v>0</v>
      </c>
      <c r="P78" s="111">
        <v>0</v>
      </c>
      <c r="Q78" s="111">
        <v>12</v>
      </c>
      <c r="R78" s="111">
        <v>0</v>
      </c>
      <c r="S78" s="111">
        <v>0</v>
      </c>
      <c r="T78" s="104">
        <v>88</v>
      </c>
      <c r="U78" s="106">
        <v>0.6180904522613065</v>
      </c>
    </row>
    <row r="79" spans="1:21" ht="15.75">
      <c r="A79" s="110" t="s">
        <v>19</v>
      </c>
      <c r="B79" s="110" t="s">
        <v>178</v>
      </c>
      <c r="C79" s="111">
        <v>137</v>
      </c>
      <c r="D79" s="104">
        <v>250</v>
      </c>
      <c r="E79" s="111">
        <v>68</v>
      </c>
      <c r="F79" s="111">
        <v>182</v>
      </c>
      <c r="G79" s="111">
        <v>1</v>
      </c>
      <c r="H79" s="111">
        <v>0</v>
      </c>
      <c r="I79" s="105">
        <v>249</v>
      </c>
      <c r="J79" s="104">
        <v>226</v>
      </c>
      <c r="K79" s="104">
        <v>140</v>
      </c>
      <c r="L79" s="111">
        <v>132</v>
      </c>
      <c r="M79" s="111">
        <v>8</v>
      </c>
      <c r="N79" s="111">
        <v>86</v>
      </c>
      <c r="O79" s="111">
        <v>0</v>
      </c>
      <c r="P79" s="111">
        <v>0</v>
      </c>
      <c r="Q79" s="111">
        <v>21</v>
      </c>
      <c r="R79" s="111">
        <v>2</v>
      </c>
      <c r="S79" s="111">
        <v>0</v>
      </c>
      <c r="T79" s="104">
        <v>109</v>
      </c>
      <c r="U79" s="106">
        <v>0.6194690265486725</v>
      </c>
    </row>
    <row r="80" spans="1:21" ht="16.5">
      <c r="A80" s="206" t="str">
        <f>TT!C7</f>
        <v>Quảng Trị, ngày 30 tháng 6 năm 2024</v>
      </c>
      <c r="B80" s="207"/>
      <c r="C80" s="207"/>
      <c r="D80" s="207"/>
      <c r="E80" s="207"/>
      <c r="F80" s="97"/>
      <c r="G80" s="97"/>
      <c r="H80" s="97"/>
      <c r="I80" s="98"/>
      <c r="J80" s="98"/>
      <c r="K80" s="98"/>
      <c r="L80" s="98"/>
      <c r="M80" s="98"/>
      <c r="N80" s="208" t="str">
        <f>TT!C4</f>
        <v>Quảng Trị, ngày 30 tháng 6 năm 2024</v>
      </c>
      <c r="O80" s="209"/>
      <c r="P80" s="209"/>
      <c r="Q80" s="209"/>
      <c r="R80" s="209"/>
      <c r="S80" s="209"/>
      <c r="T80" s="209"/>
      <c r="U80" s="209"/>
    </row>
    <row r="81" spans="1:21" ht="32.25" customHeight="1">
      <c r="A81" s="210" t="s">
        <v>122</v>
      </c>
      <c r="B81" s="211"/>
      <c r="C81" s="211"/>
      <c r="D81" s="211"/>
      <c r="E81" s="211"/>
      <c r="F81" s="91"/>
      <c r="G81" s="91"/>
      <c r="H81" s="91"/>
      <c r="I81" s="78"/>
      <c r="J81" s="78"/>
      <c r="K81" s="78"/>
      <c r="L81" s="78"/>
      <c r="M81" s="78"/>
      <c r="N81" s="212" t="str">
        <f>TT!C5</f>
        <v>KT.CỤC TRƯỞNG
PHÓ CỤC TRƯỞNG</v>
      </c>
      <c r="O81" s="212"/>
      <c r="P81" s="212"/>
      <c r="Q81" s="212"/>
      <c r="R81" s="212"/>
      <c r="S81" s="212"/>
      <c r="T81" s="212"/>
      <c r="U81" s="212"/>
    </row>
    <row r="82" spans="1:21" ht="16.5">
      <c r="A82" s="92"/>
      <c r="B82" s="92"/>
      <c r="C82" s="92"/>
      <c r="D82" s="92"/>
      <c r="E82" s="92"/>
      <c r="F82" s="76"/>
      <c r="G82" s="76"/>
      <c r="H82" s="76"/>
      <c r="I82" s="78"/>
      <c r="J82" s="78"/>
      <c r="K82" s="78"/>
      <c r="L82" s="78"/>
      <c r="M82" s="78"/>
      <c r="N82" s="78"/>
      <c r="O82" s="78"/>
      <c r="P82" s="76"/>
      <c r="Q82" s="93"/>
      <c r="R82" s="76"/>
      <c r="S82" s="78"/>
      <c r="T82" s="77"/>
      <c r="U82" s="77"/>
    </row>
    <row r="83" spans="6:13" ht="29.25" customHeight="1">
      <c r="F83" s="94" t="s">
        <v>2</v>
      </c>
      <c r="G83" s="94"/>
      <c r="H83" s="94"/>
      <c r="I83" s="94"/>
      <c r="J83" s="94"/>
      <c r="K83" s="94"/>
      <c r="L83" s="94"/>
      <c r="M83" s="94"/>
    </row>
    <row r="84" spans="1:21" ht="16.5" customHeight="1">
      <c r="A84" s="213" t="str">
        <f>TT!C6</f>
        <v>Nguyễn Cẩm Giang</v>
      </c>
      <c r="B84" s="213"/>
      <c r="C84" s="213"/>
      <c r="D84" s="213"/>
      <c r="E84" s="213"/>
      <c r="F84" s="94"/>
      <c r="G84" s="94"/>
      <c r="H84" s="94"/>
      <c r="I84" s="94"/>
      <c r="J84" s="94"/>
      <c r="K84" s="94"/>
      <c r="L84" s="94"/>
      <c r="M84" s="94"/>
      <c r="N84" s="214" t="s">
        <v>137</v>
      </c>
      <c r="O84" s="214"/>
      <c r="P84" s="214"/>
      <c r="Q84" s="214"/>
      <c r="R84" s="214"/>
      <c r="S84" s="214"/>
      <c r="T84" s="214"/>
      <c r="U84" s="214"/>
    </row>
  </sheetData>
  <sheetProtection/>
  <mergeCells count="34">
    <mergeCell ref="A80:E80"/>
    <mergeCell ref="N80:U80"/>
    <mergeCell ref="A81:E81"/>
    <mergeCell ref="N81:U81"/>
    <mergeCell ref="A84:E84"/>
    <mergeCell ref="N84:U84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20" t="s">
        <v>102</v>
      </c>
      <c r="B1" s="220"/>
      <c r="C1" s="220"/>
      <c r="D1" s="220"/>
      <c r="E1" s="220"/>
      <c r="F1" s="230" t="s">
        <v>78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29" t="s">
        <v>72</v>
      </c>
      <c r="S2" s="229"/>
      <c r="T2" s="229"/>
      <c r="U2" s="229"/>
      <c r="V2" s="39"/>
    </row>
    <row r="3" spans="1:22" s="49" customFormat="1" ht="15.75" customHeight="1">
      <c r="A3" s="219" t="s">
        <v>20</v>
      </c>
      <c r="B3" s="219"/>
      <c r="C3" s="234" t="s">
        <v>83</v>
      </c>
      <c r="D3" s="227" t="s">
        <v>85</v>
      </c>
      <c r="E3" s="240" t="s">
        <v>52</v>
      </c>
      <c r="F3" s="241"/>
      <c r="G3" s="226" t="s">
        <v>35</v>
      </c>
      <c r="H3" s="226" t="s">
        <v>54</v>
      </c>
      <c r="I3" s="238" t="s">
        <v>36</v>
      </c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7" t="s">
        <v>64</v>
      </c>
      <c r="U3" s="227" t="s">
        <v>69</v>
      </c>
      <c r="V3" s="48"/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26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31" t="s">
        <v>89</v>
      </c>
      <c r="R4" s="231" t="s">
        <v>97</v>
      </c>
      <c r="S4" s="231" t="s">
        <v>53</v>
      </c>
      <c r="T4" s="237"/>
      <c r="U4" s="227"/>
      <c r="V4" s="49"/>
    </row>
    <row r="5" spans="1:21" s="48" customFormat="1" ht="18" customHeight="1">
      <c r="A5" s="219"/>
      <c r="B5" s="219"/>
      <c r="C5" s="235"/>
      <c r="D5" s="227"/>
      <c r="E5" s="223"/>
      <c r="F5" s="223"/>
      <c r="G5" s="226"/>
      <c r="H5" s="226"/>
      <c r="I5" s="226"/>
      <c r="J5" s="226" t="s">
        <v>50</v>
      </c>
      <c r="K5" s="216" t="s">
        <v>4</v>
      </c>
      <c r="L5" s="217"/>
      <c r="M5" s="217"/>
      <c r="N5" s="217"/>
      <c r="O5" s="217"/>
      <c r="P5" s="218"/>
      <c r="Q5" s="233"/>
      <c r="R5" s="233"/>
      <c r="S5" s="233"/>
      <c r="T5" s="237"/>
      <c r="U5" s="227"/>
    </row>
    <row r="6" spans="1:21" s="48" customFormat="1" ht="18.75" customHeight="1">
      <c r="A6" s="219"/>
      <c r="B6" s="219"/>
      <c r="C6" s="235"/>
      <c r="D6" s="227"/>
      <c r="E6" s="223"/>
      <c r="F6" s="223"/>
      <c r="G6" s="226"/>
      <c r="H6" s="226"/>
      <c r="I6" s="226"/>
      <c r="J6" s="226"/>
      <c r="K6" s="231" t="s">
        <v>59</v>
      </c>
      <c r="L6" s="216" t="s">
        <v>4</v>
      </c>
      <c r="M6" s="218"/>
      <c r="N6" s="231" t="s">
        <v>40</v>
      </c>
      <c r="O6" s="231" t="s">
        <v>96</v>
      </c>
      <c r="P6" s="231" t="s">
        <v>41</v>
      </c>
      <c r="Q6" s="233"/>
      <c r="R6" s="233"/>
      <c r="S6" s="233"/>
      <c r="T6" s="237"/>
      <c r="U6" s="227"/>
    </row>
    <row r="7" spans="1:22" ht="36">
      <c r="A7" s="219"/>
      <c r="B7" s="219"/>
      <c r="C7" s="236"/>
      <c r="D7" s="227"/>
      <c r="E7" s="224"/>
      <c r="F7" s="224"/>
      <c r="G7" s="226"/>
      <c r="H7" s="226"/>
      <c r="I7" s="226"/>
      <c r="J7" s="226"/>
      <c r="K7" s="232"/>
      <c r="L7" s="40" t="s">
        <v>38</v>
      </c>
      <c r="M7" s="40" t="s">
        <v>60</v>
      </c>
      <c r="N7" s="232"/>
      <c r="O7" s="232"/>
      <c r="P7" s="232"/>
      <c r="Q7" s="232"/>
      <c r="R7" s="232"/>
      <c r="S7" s="232"/>
      <c r="T7" s="237"/>
      <c r="U7" s="227"/>
      <c r="V7" s="48"/>
    </row>
    <row r="8" spans="1:21" ht="15.75">
      <c r="A8" s="215" t="s">
        <v>3</v>
      </c>
      <c r="B8" s="215"/>
      <c r="C8" s="50" t="s">
        <v>13</v>
      </c>
      <c r="D8" s="50" t="s">
        <v>14</v>
      </c>
      <c r="E8" s="50" t="s">
        <v>19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50" t="s">
        <v>26</v>
      </c>
      <c r="L8" s="50" t="s">
        <v>28</v>
      </c>
      <c r="M8" s="50" t="s">
        <v>29</v>
      </c>
      <c r="N8" s="50" t="s">
        <v>65</v>
      </c>
      <c r="O8" s="50" t="s">
        <v>62</v>
      </c>
      <c r="P8" s="50" t="s">
        <v>66</v>
      </c>
      <c r="Q8" s="50" t="s">
        <v>67</v>
      </c>
      <c r="R8" s="50" t="s">
        <v>68</v>
      </c>
      <c r="S8" s="50" t="s">
        <v>70</v>
      </c>
      <c r="T8" s="50" t="s">
        <v>82</v>
      </c>
      <c r="U8" s="50" t="s">
        <v>84</v>
      </c>
    </row>
    <row r="9" spans="1:21" ht="15.75">
      <c r="A9" s="215" t="s">
        <v>10</v>
      </c>
      <c r="B9" s="215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13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14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13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15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16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14</v>
      </c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17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18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57"/>
      <c r="J23" s="57"/>
      <c r="K23" s="57"/>
      <c r="L23" s="57"/>
      <c r="M23" s="57"/>
      <c r="N23" s="225" t="s">
        <v>79</v>
      </c>
      <c r="O23" s="225"/>
      <c r="P23" s="225"/>
      <c r="Q23" s="225"/>
      <c r="R23" s="225"/>
      <c r="S23" s="225"/>
      <c r="T23" s="225"/>
      <c r="U23" s="225"/>
      <c r="V23" s="57"/>
    </row>
  </sheetData>
  <sheetProtection/>
  <mergeCells count="31"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66"/>
  <sheetViews>
    <sheetView showZeros="0" view="pageBreakPreview" zoomScale="80" zoomScaleSheetLayoutView="80" zoomScalePageLayoutView="0" workbookViewId="0" topLeftCell="A34">
      <selection activeCell="V50" sqref="V50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11.125" style="1" customWidth="1"/>
    <col min="4" max="4" width="9.875" style="1" customWidth="1"/>
    <col min="5" max="5" width="10.25390625" style="1" customWidth="1"/>
    <col min="6" max="6" width="8.75390625" style="1" customWidth="1"/>
    <col min="7" max="7" width="5.625" style="1" customWidth="1"/>
    <col min="8" max="8" width="11.25390625" style="1" customWidth="1"/>
    <col min="9" max="9" width="12.00390625" style="1" customWidth="1"/>
    <col min="10" max="10" width="9.50390625" style="1" customWidth="1"/>
    <col min="11" max="11" width="9.75390625" style="1" customWidth="1"/>
    <col min="12" max="12" width="9.25390625" style="1" customWidth="1"/>
    <col min="13" max="13" width="6.00390625" style="5" customWidth="1"/>
    <col min="14" max="14" width="11.875" style="5" customWidth="1"/>
    <col min="15" max="15" width="7.75390625" style="5" customWidth="1"/>
    <col min="16" max="16" width="6.75390625" style="5" customWidth="1"/>
    <col min="17" max="17" width="9.75390625" style="5" customWidth="1"/>
    <col min="18" max="18" width="9.50390625" style="5" customWidth="1"/>
    <col min="19" max="19" width="7.375" style="5" customWidth="1"/>
    <col min="20" max="20" width="10.875" style="5" customWidth="1"/>
    <col min="21" max="21" width="6.625" style="5" customWidth="1"/>
    <col min="22" max="16384" width="9.00390625" style="1" customWidth="1"/>
  </cols>
  <sheetData>
    <row r="1" spans="1:21" ht="69" customHeight="1">
      <c r="A1" s="134" t="s">
        <v>136</v>
      </c>
      <c r="B1" s="134"/>
      <c r="C1" s="134"/>
      <c r="D1" s="134"/>
      <c r="E1" s="186" t="s">
        <v>198</v>
      </c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 t="str">
        <f>TT!C2</f>
        <v>Đơn vị  báo cáo: 
Đơn vị nhận báo cáo: </v>
      </c>
      <c r="Q1" s="187"/>
      <c r="R1" s="187"/>
      <c r="S1" s="187"/>
      <c r="T1" s="187"/>
      <c r="U1" s="187"/>
    </row>
    <row r="2" spans="1:22" ht="17.25" customHeight="1">
      <c r="A2" s="8"/>
      <c r="B2" s="10"/>
      <c r="C2" s="10"/>
      <c r="D2" s="3"/>
      <c r="E2" s="3"/>
      <c r="F2" s="3"/>
      <c r="G2" s="3"/>
      <c r="H2" s="13"/>
      <c r="I2" s="14" t="e">
        <f>COUNTBLANK(#REF!)</f>
        <v>#REF!</v>
      </c>
      <c r="J2" s="15">
        <f>COUNTA(#REF!)</f>
        <v>1</v>
      </c>
      <c r="K2" s="15" t="e">
        <f>I2+J2</f>
        <v>#REF!</v>
      </c>
      <c r="L2" s="15"/>
      <c r="M2" s="16"/>
      <c r="N2" s="9"/>
      <c r="O2" s="9"/>
      <c r="P2" s="192" t="s">
        <v>110</v>
      </c>
      <c r="Q2" s="192"/>
      <c r="R2" s="192"/>
      <c r="S2" s="192"/>
      <c r="T2" s="192"/>
      <c r="U2" s="192"/>
      <c r="V2" s="12"/>
    </row>
    <row r="3" spans="1:21" s="6" customFormat="1" ht="15.75" customHeight="1">
      <c r="A3" s="196" t="s">
        <v>86</v>
      </c>
      <c r="B3" s="196" t="s">
        <v>106</v>
      </c>
      <c r="C3" s="189" t="s">
        <v>85</v>
      </c>
      <c r="D3" s="189" t="s">
        <v>4</v>
      </c>
      <c r="E3" s="189"/>
      <c r="F3" s="190" t="s">
        <v>35</v>
      </c>
      <c r="G3" s="191" t="s">
        <v>107</v>
      </c>
      <c r="H3" s="190" t="s">
        <v>36</v>
      </c>
      <c r="I3" s="204" t="s">
        <v>4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93" t="s">
        <v>64</v>
      </c>
      <c r="U3" s="199" t="s">
        <v>109</v>
      </c>
    </row>
    <row r="4" spans="1:21" s="7" customFormat="1" ht="15.75" customHeight="1">
      <c r="A4" s="197"/>
      <c r="B4" s="197"/>
      <c r="C4" s="189"/>
      <c r="D4" s="189" t="s">
        <v>87</v>
      </c>
      <c r="E4" s="189" t="s">
        <v>51</v>
      </c>
      <c r="F4" s="190"/>
      <c r="G4" s="191"/>
      <c r="H4" s="190"/>
      <c r="I4" s="190" t="s">
        <v>50</v>
      </c>
      <c r="J4" s="189" t="s">
        <v>4</v>
      </c>
      <c r="K4" s="189"/>
      <c r="L4" s="189"/>
      <c r="M4" s="189"/>
      <c r="N4" s="189"/>
      <c r="O4" s="189"/>
      <c r="P4" s="189"/>
      <c r="Q4" s="191" t="s">
        <v>89</v>
      </c>
      <c r="R4" s="190" t="s">
        <v>97</v>
      </c>
      <c r="S4" s="203" t="s">
        <v>53</v>
      </c>
      <c r="T4" s="194"/>
      <c r="U4" s="200"/>
    </row>
    <row r="5" spans="1:21" s="6" customFormat="1" ht="15.75" customHeight="1">
      <c r="A5" s="197"/>
      <c r="B5" s="197"/>
      <c r="C5" s="189"/>
      <c r="D5" s="189"/>
      <c r="E5" s="189"/>
      <c r="F5" s="190"/>
      <c r="G5" s="191"/>
      <c r="H5" s="190"/>
      <c r="I5" s="190"/>
      <c r="J5" s="190" t="s">
        <v>59</v>
      </c>
      <c r="K5" s="189" t="s">
        <v>4</v>
      </c>
      <c r="L5" s="189"/>
      <c r="M5" s="189"/>
      <c r="N5" s="190" t="s">
        <v>40</v>
      </c>
      <c r="O5" s="190" t="s">
        <v>96</v>
      </c>
      <c r="P5" s="190" t="s">
        <v>41</v>
      </c>
      <c r="Q5" s="191"/>
      <c r="R5" s="190"/>
      <c r="S5" s="203"/>
      <c r="T5" s="194"/>
      <c r="U5" s="200"/>
    </row>
    <row r="6" spans="1:21" s="6" customFormat="1" ht="15.75" customHeight="1">
      <c r="A6" s="197"/>
      <c r="B6" s="197"/>
      <c r="C6" s="189"/>
      <c r="D6" s="189"/>
      <c r="E6" s="189"/>
      <c r="F6" s="190"/>
      <c r="G6" s="191"/>
      <c r="H6" s="190"/>
      <c r="I6" s="190"/>
      <c r="J6" s="190"/>
      <c r="K6" s="189"/>
      <c r="L6" s="189"/>
      <c r="M6" s="189"/>
      <c r="N6" s="190"/>
      <c r="O6" s="190"/>
      <c r="P6" s="190"/>
      <c r="Q6" s="191"/>
      <c r="R6" s="190"/>
      <c r="S6" s="203"/>
      <c r="T6" s="194"/>
      <c r="U6" s="200"/>
    </row>
    <row r="7" spans="1:23" s="6" customFormat="1" ht="69" customHeight="1">
      <c r="A7" s="198"/>
      <c r="B7" s="198"/>
      <c r="C7" s="189"/>
      <c r="D7" s="189"/>
      <c r="E7" s="189"/>
      <c r="F7" s="190"/>
      <c r="G7" s="191"/>
      <c r="H7" s="190"/>
      <c r="I7" s="190"/>
      <c r="J7" s="190"/>
      <c r="K7" s="36" t="s">
        <v>38</v>
      </c>
      <c r="L7" s="36" t="s">
        <v>88</v>
      </c>
      <c r="M7" s="36" t="s">
        <v>105</v>
      </c>
      <c r="N7" s="190"/>
      <c r="O7" s="190"/>
      <c r="P7" s="190"/>
      <c r="Q7" s="191"/>
      <c r="R7" s="190"/>
      <c r="S7" s="203"/>
      <c r="T7" s="195"/>
      <c r="U7" s="200"/>
      <c r="W7" s="21"/>
    </row>
    <row r="8" spans="1:21" ht="14.25" customHeight="1">
      <c r="A8" s="201" t="s">
        <v>3</v>
      </c>
      <c r="B8" s="202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1" ht="20.25" customHeight="1">
      <c r="A9" s="115"/>
      <c r="B9" s="102" t="s">
        <v>12</v>
      </c>
      <c r="C9" s="119">
        <v>1828154364</v>
      </c>
      <c r="D9" s="120">
        <v>597651951</v>
      </c>
      <c r="E9" s="120">
        <v>1230502413</v>
      </c>
      <c r="F9" s="120">
        <v>79563440</v>
      </c>
      <c r="G9" s="120">
        <v>0</v>
      </c>
      <c r="H9" s="119">
        <v>1748590924</v>
      </c>
      <c r="I9" s="119">
        <v>1241275533</v>
      </c>
      <c r="J9" s="119">
        <v>239695637</v>
      </c>
      <c r="K9" s="120">
        <v>151359879</v>
      </c>
      <c r="L9" s="120">
        <v>88335758</v>
      </c>
      <c r="M9" s="120">
        <v>0</v>
      </c>
      <c r="N9" s="120">
        <v>1001139157</v>
      </c>
      <c r="O9" s="120">
        <v>440739</v>
      </c>
      <c r="P9" s="120">
        <v>0</v>
      </c>
      <c r="Q9" s="120">
        <v>424581935</v>
      </c>
      <c r="R9" s="120">
        <v>82733456</v>
      </c>
      <c r="S9" s="120">
        <v>0</v>
      </c>
      <c r="T9" s="119">
        <v>1508895287</v>
      </c>
      <c r="U9" s="121">
        <v>0.19310429524111147</v>
      </c>
    </row>
    <row r="10" spans="1:22" s="79" customFormat="1" ht="15.75">
      <c r="A10" s="116" t="s">
        <v>1</v>
      </c>
      <c r="B10" s="107" t="s">
        <v>140</v>
      </c>
      <c r="C10" s="122">
        <v>549411031</v>
      </c>
      <c r="D10" s="122">
        <v>125734064</v>
      </c>
      <c r="E10" s="122">
        <v>423676967</v>
      </c>
      <c r="F10" s="122">
        <v>130000</v>
      </c>
      <c r="G10" s="122">
        <v>0</v>
      </c>
      <c r="H10" s="122">
        <v>549281031</v>
      </c>
      <c r="I10" s="122">
        <v>330594635</v>
      </c>
      <c r="J10" s="122">
        <v>17636807</v>
      </c>
      <c r="K10" s="122">
        <v>17499039</v>
      </c>
      <c r="L10" s="122">
        <v>137768</v>
      </c>
      <c r="M10" s="122">
        <v>0</v>
      </c>
      <c r="N10" s="122">
        <v>312957828</v>
      </c>
      <c r="O10" s="122">
        <v>0</v>
      </c>
      <c r="P10" s="122">
        <v>0</v>
      </c>
      <c r="Q10" s="122">
        <v>218684895</v>
      </c>
      <c r="R10" s="122">
        <v>1501</v>
      </c>
      <c r="S10" s="122">
        <v>0</v>
      </c>
      <c r="T10" s="122">
        <v>531644224</v>
      </c>
      <c r="U10" s="123">
        <v>0.05334873931030369</v>
      </c>
      <c r="V10" s="79" t="s">
        <v>2</v>
      </c>
    </row>
    <row r="11" spans="1:21" s="79" customFormat="1" ht="15.75">
      <c r="A11" s="117">
        <v>1</v>
      </c>
      <c r="B11" s="110" t="s">
        <v>184</v>
      </c>
      <c r="C11" s="119">
        <v>457493</v>
      </c>
      <c r="D11" s="124">
        <v>0</v>
      </c>
      <c r="E11" s="124">
        <v>457493</v>
      </c>
      <c r="F11" s="124">
        <v>0</v>
      </c>
      <c r="G11" s="124">
        <v>0</v>
      </c>
      <c r="H11" s="119">
        <v>457493</v>
      </c>
      <c r="I11" s="119">
        <v>457493</v>
      </c>
      <c r="J11" s="119">
        <v>457293</v>
      </c>
      <c r="K11" s="124">
        <v>457293</v>
      </c>
      <c r="L11" s="124">
        <v>0</v>
      </c>
      <c r="M11" s="124">
        <v>0</v>
      </c>
      <c r="N11" s="124">
        <v>200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19">
        <v>200</v>
      </c>
      <c r="U11" s="121">
        <v>0.9995628348411888</v>
      </c>
    </row>
    <row r="12" spans="1:21" s="79" customFormat="1" ht="15.75">
      <c r="A12" s="117">
        <v>2</v>
      </c>
      <c r="B12" s="110" t="s">
        <v>151</v>
      </c>
      <c r="C12" s="119">
        <v>75634</v>
      </c>
      <c r="D12" s="124">
        <v>0</v>
      </c>
      <c r="E12" s="124">
        <v>75634</v>
      </c>
      <c r="F12" s="124">
        <v>0</v>
      </c>
      <c r="G12" s="124">
        <v>0</v>
      </c>
      <c r="H12" s="119">
        <v>75634</v>
      </c>
      <c r="I12" s="119">
        <v>75634</v>
      </c>
      <c r="J12" s="119">
        <v>75634</v>
      </c>
      <c r="K12" s="124">
        <v>75634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19">
        <v>0</v>
      </c>
      <c r="U12" s="121">
        <v>1</v>
      </c>
    </row>
    <row r="13" spans="1:21" s="79" customFormat="1" ht="15.75">
      <c r="A13" s="117">
        <v>3</v>
      </c>
      <c r="B13" s="110" t="s">
        <v>137</v>
      </c>
      <c r="C13" s="119">
        <v>64553</v>
      </c>
      <c r="D13" s="124">
        <v>0</v>
      </c>
      <c r="E13" s="124">
        <v>64553</v>
      </c>
      <c r="F13" s="124">
        <v>0</v>
      </c>
      <c r="G13" s="124">
        <v>0</v>
      </c>
      <c r="H13" s="119">
        <v>64553</v>
      </c>
      <c r="I13" s="119">
        <v>64553</v>
      </c>
      <c r="J13" s="119">
        <v>64553</v>
      </c>
      <c r="K13" s="124">
        <v>64553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19">
        <v>0</v>
      </c>
      <c r="U13" s="121">
        <v>1</v>
      </c>
    </row>
    <row r="14" spans="1:21" s="79" customFormat="1" ht="15.75">
      <c r="A14" s="117">
        <v>4</v>
      </c>
      <c r="B14" s="110" t="s">
        <v>152</v>
      </c>
      <c r="C14" s="119">
        <v>150071097</v>
      </c>
      <c r="D14" s="124">
        <v>0</v>
      </c>
      <c r="E14" s="124">
        <v>150071097</v>
      </c>
      <c r="F14" s="124">
        <v>0</v>
      </c>
      <c r="G14" s="124">
        <v>0</v>
      </c>
      <c r="H14" s="119">
        <v>150071097</v>
      </c>
      <c r="I14" s="119">
        <v>92646097</v>
      </c>
      <c r="J14" s="119">
        <v>12455</v>
      </c>
      <c r="K14" s="124">
        <v>12455</v>
      </c>
      <c r="L14" s="124">
        <v>0</v>
      </c>
      <c r="M14" s="124">
        <v>0</v>
      </c>
      <c r="N14" s="124">
        <v>92633642</v>
      </c>
      <c r="O14" s="124">
        <v>0</v>
      </c>
      <c r="P14" s="124">
        <v>0</v>
      </c>
      <c r="Q14" s="124">
        <v>57425000</v>
      </c>
      <c r="R14" s="124">
        <v>0</v>
      </c>
      <c r="S14" s="124">
        <v>0</v>
      </c>
      <c r="T14" s="119">
        <v>150058642</v>
      </c>
      <c r="U14" s="121">
        <v>0.0001344363162972748</v>
      </c>
    </row>
    <row r="15" spans="1:21" s="82" customFormat="1" ht="15.75">
      <c r="A15" s="117">
        <v>5</v>
      </c>
      <c r="B15" s="110" t="s">
        <v>153</v>
      </c>
      <c r="C15" s="119">
        <v>102660813</v>
      </c>
      <c r="D15" s="124">
        <v>102541185</v>
      </c>
      <c r="E15" s="124">
        <v>119628</v>
      </c>
      <c r="F15" s="124">
        <v>0</v>
      </c>
      <c r="G15" s="124">
        <v>0</v>
      </c>
      <c r="H15" s="119">
        <v>102660813</v>
      </c>
      <c r="I15" s="119">
        <v>119628</v>
      </c>
      <c r="J15" s="119">
        <v>119628</v>
      </c>
      <c r="K15" s="124">
        <v>119628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102541185</v>
      </c>
      <c r="R15" s="124">
        <v>0</v>
      </c>
      <c r="S15" s="124">
        <v>0</v>
      </c>
      <c r="T15" s="119">
        <v>102541185</v>
      </c>
      <c r="U15" s="121">
        <v>1</v>
      </c>
    </row>
    <row r="16" spans="1:21" s="79" customFormat="1" ht="15.75">
      <c r="A16" s="117">
        <v>6</v>
      </c>
      <c r="B16" s="110" t="s">
        <v>182</v>
      </c>
      <c r="C16" s="119">
        <v>895329</v>
      </c>
      <c r="D16" s="124">
        <v>4701</v>
      </c>
      <c r="E16" s="124">
        <v>890628</v>
      </c>
      <c r="F16" s="124">
        <v>0</v>
      </c>
      <c r="G16" s="124">
        <v>0</v>
      </c>
      <c r="H16" s="119">
        <v>895329</v>
      </c>
      <c r="I16" s="119">
        <v>893829</v>
      </c>
      <c r="J16" s="119">
        <v>890258</v>
      </c>
      <c r="K16" s="124">
        <v>890258</v>
      </c>
      <c r="L16" s="124">
        <v>0</v>
      </c>
      <c r="M16" s="124">
        <v>0</v>
      </c>
      <c r="N16" s="124">
        <v>3571</v>
      </c>
      <c r="O16" s="124">
        <v>0</v>
      </c>
      <c r="P16" s="124">
        <v>0</v>
      </c>
      <c r="Q16" s="124">
        <v>0</v>
      </c>
      <c r="R16" s="124">
        <v>1500</v>
      </c>
      <c r="S16" s="124">
        <v>0</v>
      </c>
      <c r="T16" s="119">
        <v>5071</v>
      </c>
      <c r="U16" s="121">
        <v>0.9960048286640957</v>
      </c>
    </row>
    <row r="17" spans="1:21" s="79" customFormat="1" ht="15.75">
      <c r="A17" s="117">
        <v>7</v>
      </c>
      <c r="B17" s="110" t="s">
        <v>183</v>
      </c>
      <c r="C17" s="119">
        <v>16808434</v>
      </c>
      <c r="D17" s="124">
        <v>11480875</v>
      </c>
      <c r="E17" s="124">
        <v>5327559</v>
      </c>
      <c r="F17" s="124">
        <v>34000</v>
      </c>
      <c r="G17" s="124">
        <v>0</v>
      </c>
      <c r="H17" s="119">
        <v>16774434</v>
      </c>
      <c r="I17" s="119">
        <v>9491722</v>
      </c>
      <c r="J17" s="119">
        <v>5365353</v>
      </c>
      <c r="K17" s="124">
        <v>5361353</v>
      </c>
      <c r="L17" s="124">
        <v>4000</v>
      </c>
      <c r="M17" s="124">
        <v>0</v>
      </c>
      <c r="N17" s="124">
        <v>4126369</v>
      </c>
      <c r="O17" s="124">
        <v>0</v>
      </c>
      <c r="P17" s="124">
        <v>0</v>
      </c>
      <c r="Q17" s="124">
        <v>7282711</v>
      </c>
      <c r="R17" s="124">
        <v>1</v>
      </c>
      <c r="S17" s="124">
        <v>0</v>
      </c>
      <c r="T17" s="119">
        <v>11409081</v>
      </c>
      <c r="U17" s="121">
        <v>0.5652665554258753</v>
      </c>
    </row>
    <row r="18" spans="1:21" s="79" customFormat="1" ht="15.75">
      <c r="A18" s="117">
        <v>8</v>
      </c>
      <c r="B18" s="110" t="s">
        <v>158</v>
      </c>
      <c r="C18" s="119">
        <v>91390953</v>
      </c>
      <c r="D18" s="124">
        <v>7609569</v>
      </c>
      <c r="E18" s="124">
        <v>83781384</v>
      </c>
      <c r="F18" s="124">
        <v>46000</v>
      </c>
      <c r="G18" s="124">
        <v>0</v>
      </c>
      <c r="H18" s="119">
        <v>91344953</v>
      </c>
      <c r="I18" s="119">
        <v>42261549</v>
      </c>
      <c r="J18" s="119">
        <v>7512427</v>
      </c>
      <c r="K18" s="124">
        <v>7452267</v>
      </c>
      <c r="L18" s="124">
        <v>60160</v>
      </c>
      <c r="M18" s="124">
        <v>0</v>
      </c>
      <c r="N18" s="124">
        <v>34749122</v>
      </c>
      <c r="O18" s="124">
        <v>0</v>
      </c>
      <c r="P18" s="124">
        <v>0</v>
      </c>
      <c r="Q18" s="124">
        <v>49083404</v>
      </c>
      <c r="R18" s="124">
        <v>0</v>
      </c>
      <c r="S18" s="124">
        <v>0</v>
      </c>
      <c r="T18" s="119">
        <v>83832526</v>
      </c>
      <c r="U18" s="121">
        <v>0.1777603324478239</v>
      </c>
    </row>
    <row r="19" spans="1:21" s="79" customFormat="1" ht="15.75">
      <c r="A19" s="117">
        <v>9</v>
      </c>
      <c r="B19" s="117" t="s">
        <v>185</v>
      </c>
      <c r="C19" s="119">
        <v>2827919</v>
      </c>
      <c r="D19" s="124">
        <v>1573858</v>
      </c>
      <c r="E19" s="124">
        <v>1254061</v>
      </c>
      <c r="F19" s="124">
        <v>0</v>
      </c>
      <c r="G19" s="124">
        <v>0</v>
      </c>
      <c r="H19" s="119">
        <v>2827919</v>
      </c>
      <c r="I19" s="119">
        <v>1636220</v>
      </c>
      <c r="J19" s="119">
        <v>1164552</v>
      </c>
      <c r="K19" s="124">
        <v>1164552</v>
      </c>
      <c r="L19" s="124">
        <v>0</v>
      </c>
      <c r="M19" s="124">
        <v>0</v>
      </c>
      <c r="N19" s="124">
        <v>471668</v>
      </c>
      <c r="O19" s="124">
        <v>0</v>
      </c>
      <c r="P19" s="124">
        <v>0</v>
      </c>
      <c r="Q19" s="124">
        <v>1191699</v>
      </c>
      <c r="R19" s="124">
        <v>0</v>
      </c>
      <c r="S19" s="124">
        <v>0</v>
      </c>
      <c r="T19" s="119">
        <v>1663367</v>
      </c>
      <c r="U19" s="121">
        <v>0.7117331410201562</v>
      </c>
    </row>
    <row r="20" spans="1:21" s="79" customFormat="1" ht="14.25" customHeight="1">
      <c r="A20" s="117">
        <v>10</v>
      </c>
      <c r="B20" s="117" t="s">
        <v>186</v>
      </c>
      <c r="C20" s="119">
        <v>1915076</v>
      </c>
      <c r="D20" s="124">
        <v>100000</v>
      </c>
      <c r="E20" s="124">
        <v>1815076</v>
      </c>
      <c r="F20" s="124">
        <v>50000</v>
      </c>
      <c r="G20" s="124">
        <v>0</v>
      </c>
      <c r="H20" s="119">
        <v>1865076</v>
      </c>
      <c r="I20" s="119">
        <v>769958</v>
      </c>
      <c r="J20" s="119">
        <v>554158</v>
      </c>
      <c r="K20" s="124">
        <v>480550</v>
      </c>
      <c r="L20" s="124">
        <v>73608</v>
      </c>
      <c r="M20" s="124">
        <v>0</v>
      </c>
      <c r="N20" s="124">
        <v>215800</v>
      </c>
      <c r="O20" s="124">
        <v>0</v>
      </c>
      <c r="P20" s="124">
        <v>0</v>
      </c>
      <c r="Q20" s="124">
        <v>1095118</v>
      </c>
      <c r="R20" s="124">
        <v>0</v>
      </c>
      <c r="S20" s="124">
        <v>0</v>
      </c>
      <c r="T20" s="119">
        <v>1310918</v>
      </c>
      <c r="U20" s="121">
        <v>0.7197249720114604</v>
      </c>
    </row>
    <row r="21" spans="1:21" s="79" customFormat="1" ht="14.25" customHeight="1">
      <c r="A21" s="117">
        <v>11</v>
      </c>
      <c r="B21" s="117" t="s">
        <v>187</v>
      </c>
      <c r="C21" s="119">
        <v>182243730</v>
      </c>
      <c r="D21" s="124">
        <v>2423876</v>
      </c>
      <c r="E21" s="124">
        <v>179819854</v>
      </c>
      <c r="F21" s="124">
        <v>0</v>
      </c>
      <c r="G21" s="124">
        <v>0</v>
      </c>
      <c r="H21" s="119">
        <v>182243730</v>
      </c>
      <c r="I21" s="119">
        <v>182177952</v>
      </c>
      <c r="J21" s="119">
        <v>1420496</v>
      </c>
      <c r="K21" s="124">
        <v>1420496</v>
      </c>
      <c r="L21" s="124">
        <v>0</v>
      </c>
      <c r="M21" s="124">
        <v>0</v>
      </c>
      <c r="N21" s="124">
        <v>180757456</v>
      </c>
      <c r="O21" s="124">
        <v>0</v>
      </c>
      <c r="P21" s="124">
        <v>0</v>
      </c>
      <c r="Q21" s="124">
        <v>65778</v>
      </c>
      <c r="R21" s="124">
        <v>0</v>
      </c>
      <c r="S21" s="124">
        <v>0</v>
      </c>
      <c r="T21" s="119">
        <v>180823234</v>
      </c>
      <c r="U21" s="121">
        <v>0.007797299203363533</v>
      </c>
    </row>
    <row r="22" spans="1:21" s="79" customFormat="1" ht="15.75">
      <c r="A22" s="116" t="s">
        <v>1</v>
      </c>
      <c r="B22" s="107" t="s">
        <v>141</v>
      </c>
      <c r="C22" s="122">
        <v>1278743333</v>
      </c>
      <c r="D22" s="122">
        <v>471917887</v>
      </c>
      <c r="E22" s="122">
        <v>806825446</v>
      </c>
      <c r="F22" s="122">
        <v>79433440</v>
      </c>
      <c r="G22" s="122">
        <v>0</v>
      </c>
      <c r="H22" s="122">
        <v>1199309893</v>
      </c>
      <c r="I22" s="122">
        <v>910680898</v>
      </c>
      <c r="J22" s="122">
        <v>222058830</v>
      </c>
      <c r="K22" s="122">
        <v>133860840</v>
      </c>
      <c r="L22" s="122">
        <v>88197990</v>
      </c>
      <c r="M22" s="122">
        <v>0</v>
      </c>
      <c r="N22" s="122">
        <v>688181329</v>
      </c>
      <c r="O22" s="122">
        <v>440739</v>
      </c>
      <c r="P22" s="122">
        <v>0</v>
      </c>
      <c r="Q22" s="122">
        <v>205897040</v>
      </c>
      <c r="R22" s="122">
        <v>82731955</v>
      </c>
      <c r="S22" s="122">
        <v>0</v>
      </c>
      <c r="T22" s="122">
        <v>977251063</v>
      </c>
      <c r="U22" s="123">
        <v>0.24383824288801542</v>
      </c>
    </row>
    <row r="23" spans="1:21" s="79" customFormat="1" ht="15.75">
      <c r="A23" s="118">
        <v>1</v>
      </c>
      <c r="B23" s="112" t="s">
        <v>180</v>
      </c>
      <c r="C23" s="125">
        <v>786024822</v>
      </c>
      <c r="D23" s="125">
        <v>276273120</v>
      </c>
      <c r="E23" s="125">
        <v>509751702</v>
      </c>
      <c r="F23" s="125">
        <v>49735361</v>
      </c>
      <c r="G23" s="125">
        <v>0</v>
      </c>
      <c r="H23" s="125">
        <v>736289461</v>
      </c>
      <c r="I23" s="125">
        <v>581336961</v>
      </c>
      <c r="J23" s="125">
        <v>137699964</v>
      </c>
      <c r="K23" s="125">
        <v>66949177</v>
      </c>
      <c r="L23" s="125">
        <v>70750787</v>
      </c>
      <c r="M23" s="125">
        <v>0</v>
      </c>
      <c r="N23" s="125">
        <v>443596258</v>
      </c>
      <c r="O23" s="125">
        <v>40739</v>
      </c>
      <c r="P23" s="125">
        <v>0</v>
      </c>
      <c r="Q23" s="125">
        <v>129113588</v>
      </c>
      <c r="R23" s="125">
        <v>25838912</v>
      </c>
      <c r="S23" s="125">
        <v>0</v>
      </c>
      <c r="T23" s="125">
        <v>598589497</v>
      </c>
      <c r="U23" s="126">
        <v>0.23686772601406983</v>
      </c>
    </row>
    <row r="24" spans="1:21" s="100" customFormat="1" ht="15.75">
      <c r="A24" s="117">
        <v>1</v>
      </c>
      <c r="B24" s="117" t="s">
        <v>155</v>
      </c>
      <c r="C24" s="119">
        <v>73133</v>
      </c>
      <c r="D24" s="124">
        <v>0</v>
      </c>
      <c r="E24" s="124">
        <v>73133</v>
      </c>
      <c r="F24" s="124">
        <v>0</v>
      </c>
      <c r="G24" s="124">
        <v>0</v>
      </c>
      <c r="H24" s="119">
        <v>73133</v>
      </c>
      <c r="I24" s="119">
        <v>73133</v>
      </c>
      <c r="J24" s="119">
        <v>73133</v>
      </c>
      <c r="K24" s="124">
        <v>73133</v>
      </c>
      <c r="L24" s="124">
        <v>0</v>
      </c>
      <c r="M24" s="124">
        <v>0</v>
      </c>
      <c r="N24" s="124">
        <v>0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19">
        <v>0</v>
      </c>
      <c r="U24" s="121">
        <v>1</v>
      </c>
    </row>
    <row r="25" spans="1:21" ht="15.75">
      <c r="A25" s="117">
        <v>2</v>
      </c>
      <c r="B25" s="117" t="s">
        <v>156</v>
      </c>
      <c r="C25" s="119">
        <v>161360206</v>
      </c>
      <c r="D25" s="124">
        <v>59612129</v>
      </c>
      <c r="E25" s="124">
        <v>101748077</v>
      </c>
      <c r="F25" s="124">
        <v>41050080</v>
      </c>
      <c r="G25" s="124">
        <v>0</v>
      </c>
      <c r="H25" s="119">
        <v>120310126</v>
      </c>
      <c r="I25" s="119">
        <v>53301767</v>
      </c>
      <c r="J25" s="119">
        <v>7758724</v>
      </c>
      <c r="K25" s="124">
        <v>7051251</v>
      </c>
      <c r="L25" s="124">
        <v>707473</v>
      </c>
      <c r="M25" s="124">
        <v>0</v>
      </c>
      <c r="N25" s="124">
        <v>45543043</v>
      </c>
      <c r="O25" s="124">
        <v>0</v>
      </c>
      <c r="P25" s="124">
        <v>0</v>
      </c>
      <c r="Q25" s="124">
        <v>53691735</v>
      </c>
      <c r="R25" s="124">
        <v>13316624</v>
      </c>
      <c r="S25" s="124">
        <v>0</v>
      </c>
      <c r="T25" s="119">
        <v>112551402</v>
      </c>
      <c r="U25" s="121">
        <v>0.14556222873436822</v>
      </c>
    </row>
    <row r="26" spans="1:21" ht="15.75">
      <c r="A26" s="117">
        <v>3</v>
      </c>
      <c r="B26" s="117" t="s">
        <v>157</v>
      </c>
      <c r="C26" s="119">
        <v>133829318</v>
      </c>
      <c r="D26" s="124">
        <v>24974405</v>
      </c>
      <c r="E26" s="124">
        <v>108854913</v>
      </c>
      <c r="F26" s="124">
        <v>54000</v>
      </c>
      <c r="G26" s="124">
        <v>0</v>
      </c>
      <c r="H26" s="119">
        <v>133775318</v>
      </c>
      <c r="I26" s="119">
        <v>127472972</v>
      </c>
      <c r="J26" s="119">
        <v>12304798</v>
      </c>
      <c r="K26" s="124">
        <v>12304798</v>
      </c>
      <c r="L26" s="124">
        <v>0</v>
      </c>
      <c r="M26" s="124">
        <v>0</v>
      </c>
      <c r="N26" s="124">
        <v>115134635</v>
      </c>
      <c r="O26" s="124">
        <v>33539</v>
      </c>
      <c r="P26" s="124">
        <v>0</v>
      </c>
      <c r="Q26" s="124">
        <v>6302346</v>
      </c>
      <c r="R26" s="124">
        <v>0</v>
      </c>
      <c r="S26" s="124">
        <v>0</v>
      </c>
      <c r="T26" s="119">
        <v>121470520</v>
      </c>
      <c r="U26" s="121">
        <v>0.09652868217428869</v>
      </c>
    </row>
    <row r="27" spans="1:21" ht="15.75">
      <c r="A27" s="117">
        <v>4</v>
      </c>
      <c r="B27" s="117" t="s">
        <v>181</v>
      </c>
      <c r="C27" s="119">
        <v>190087955</v>
      </c>
      <c r="D27" s="124">
        <v>146235882</v>
      </c>
      <c r="E27" s="124">
        <v>43852073</v>
      </c>
      <c r="F27" s="124">
        <v>2120000</v>
      </c>
      <c r="G27" s="124">
        <v>0</v>
      </c>
      <c r="H27" s="119">
        <v>187967955</v>
      </c>
      <c r="I27" s="119">
        <v>141582831</v>
      </c>
      <c r="J27" s="119">
        <v>91030248</v>
      </c>
      <c r="K27" s="124">
        <v>23688206</v>
      </c>
      <c r="L27" s="124">
        <v>67342042</v>
      </c>
      <c r="M27" s="124">
        <v>0</v>
      </c>
      <c r="N27" s="124">
        <v>50545383</v>
      </c>
      <c r="O27" s="124">
        <v>7200</v>
      </c>
      <c r="P27" s="124">
        <v>0</v>
      </c>
      <c r="Q27" s="124">
        <v>34102838</v>
      </c>
      <c r="R27" s="124">
        <v>12282286</v>
      </c>
      <c r="S27" s="124">
        <v>0</v>
      </c>
      <c r="T27" s="119">
        <v>96937707</v>
      </c>
      <c r="U27" s="121">
        <v>0.642946940367367</v>
      </c>
    </row>
    <row r="28" spans="1:21" ht="15.75">
      <c r="A28" s="117">
        <v>5</v>
      </c>
      <c r="B28" s="117" t="s">
        <v>173</v>
      </c>
      <c r="C28" s="119">
        <v>75576108</v>
      </c>
      <c r="D28" s="124">
        <v>38856359</v>
      </c>
      <c r="E28" s="124">
        <v>36719749</v>
      </c>
      <c r="F28" s="124">
        <v>21916</v>
      </c>
      <c r="G28" s="124">
        <v>0</v>
      </c>
      <c r="H28" s="119">
        <v>75554192</v>
      </c>
      <c r="I28" s="119">
        <v>44522287</v>
      </c>
      <c r="J28" s="119">
        <v>3140589</v>
      </c>
      <c r="K28" s="124">
        <v>1850589</v>
      </c>
      <c r="L28" s="124">
        <v>1290000</v>
      </c>
      <c r="M28" s="124">
        <v>0</v>
      </c>
      <c r="N28" s="124">
        <v>41381698</v>
      </c>
      <c r="O28" s="124">
        <v>0</v>
      </c>
      <c r="P28" s="124">
        <v>0</v>
      </c>
      <c r="Q28" s="124">
        <v>31031905</v>
      </c>
      <c r="R28" s="124">
        <v>0</v>
      </c>
      <c r="S28" s="124">
        <v>0</v>
      </c>
      <c r="T28" s="119">
        <v>72413603</v>
      </c>
      <c r="U28" s="121">
        <v>0.07053970520427219</v>
      </c>
    </row>
    <row r="29" spans="1:21" ht="15.75">
      <c r="A29" s="117">
        <v>6</v>
      </c>
      <c r="B29" s="117" t="s">
        <v>188</v>
      </c>
      <c r="C29" s="119">
        <v>225098102</v>
      </c>
      <c r="D29" s="124">
        <v>6594345</v>
      </c>
      <c r="E29" s="124">
        <v>218503757</v>
      </c>
      <c r="F29" s="124">
        <v>6489365</v>
      </c>
      <c r="G29" s="124">
        <v>0</v>
      </c>
      <c r="H29" s="119">
        <v>218608737</v>
      </c>
      <c r="I29" s="119">
        <v>214383971</v>
      </c>
      <c r="J29" s="119">
        <v>23392472</v>
      </c>
      <c r="K29" s="124">
        <v>21981200</v>
      </c>
      <c r="L29" s="124">
        <v>1411272</v>
      </c>
      <c r="M29" s="124">
        <v>0</v>
      </c>
      <c r="N29" s="124">
        <v>190991499</v>
      </c>
      <c r="O29" s="124">
        <v>0</v>
      </c>
      <c r="P29" s="124">
        <v>0</v>
      </c>
      <c r="Q29" s="124">
        <v>3984764</v>
      </c>
      <c r="R29" s="124">
        <v>240002</v>
      </c>
      <c r="S29" s="124">
        <v>0</v>
      </c>
      <c r="T29" s="119">
        <v>195216265</v>
      </c>
      <c r="U29" s="121">
        <v>0.10911483676174652</v>
      </c>
    </row>
    <row r="30" spans="1:21" ht="15.75">
      <c r="A30" s="118">
        <v>2</v>
      </c>
      <c r="B30" s="112" t="s">
        <v>143</v>
      </c>
      <c r="C30" s="125">
        <v>18251568</v>
      </c>
      <c r="D30" s="125">
        <v>9543497</v>
      </c>
      <c r="E30" s="125">
        <v>8708071</v>
      </c>
      <c r="F30" s="125">
        <v>0</v>
      </c>
      <c r="G30" s="125">
        <v>0</v>
      </c>
      <c r="H30" s="125">
        <v>18251568</v>
      </c>
      <c r="I30" s="125">
        <v>6808456</v>
      </c>
      <c r="J30" s="125">
        <v>1663966</v>
      </c>
      <c r="K30" s="125">
        <v>1640283</v>
      </c>
      <c r="L30" s="125">
        <v>23683</v>
      </c>
      <c r="M30" s="125">
        <v>0</v>
      </c>
      <c r="N30" s="125">
        <v>5144490</v>
      </c>
      <c r="O30" s="125">
        <v>0</v>
      </c>
      <c r="P30" s="125">
        <v>0</v>
      </c>
      <c r="Q30" s="125">
        <v>10762017</v>
      </c>
      <c r="R30" s="125">
        <v>681095</v>
      </c>
      <c r="S30" s="125">
        <v>0</v>
      </c>
      <c r="T30" s="125">
        <v>16587602</v>
      </c>
      <c r="U30" s="126">
        <v>0.24439696753566448</v>
      </c>
    </row>
    <row r="31" spans="1:21" ht="15.75">
      <c r="A31" s="117">
        <v>1</v>
      </c>
      <c r="B31" s="117" t="s">
        <v>189</v>
      </c>
      <c r="C31" s="119">
        <v>796202</v>
      </c>
      <c r="D31" s="124">
        <v>503963</v>
      </c>
      <c r="E31" s="124">
        <v>292239</v>
      </c>
      <c r="F31" s="124">
        <v>0</v>
      </c>
      <c r="G31" s="124">
        <v>0</v>
      </c>
      <c r="H31" s="119">
        <v>796202</v>
      </c>
      <c r="I31" s="119">
        <v>316790</v>
      </c>
      <c r="J31" s="119">
        <v>145388</v>
      </c>
      <c r="K31" s="124">
        <v>145388</v>
      </c>
      <c r="L31" s="124">
        <v>0</v>
      </c>
      <c r="M31" s="124">
        <v>0</v>
      </c>
      <c r="N31" s="124">
        <v>171402</v>
      </c>
      <c r="O31" s="124">
        <v>0</v>
      </c>
      <c r="P31" s="124">
        <v>0</v>
      </c>
      <c r="Q31" s="124">
        <v>479412</v>
      </c>
      <c r="R31" s="124">
        <v>0</v>
      </c>
      <c r="S31" s="124">
        <v>0</v>
      </c>
      <c r="T31" s="119">
        <v>650814</v>
      </c>
      <c r="U31" s="121">
        <v>0.45894125445878975</v>
      </c>
    </row>
    <row r="32" spans="1:21" ht="15.75">
      <c r="A32" s="117">
        <v>2</v>
      </c>
      <c r="B32" s="117" t="s">
        <v>190</v>
      </c>
      <c r="C32" s="119">
        <v>10356305</v>
      </c>
      <c r="D32" s="124">
        <v>8486410</v>
      </c>
      <c r="E32" s="124">
        <v>1869895</v>
      </c>
      <c r="F32" s="124">
        <v>0</v>
      </c>
      <c r="G32" s="124">
        <v>0</v>
      </c>
      <c r="H32" s="119">
        <v>10356305</v>
      </c>
      <c r="I32" s="119">
        <v>999924</v>
      </c>
      <c r="J32" s="119">
        <v>883745</v>
      </c>
      <c r="K32" s="124">
        <v>860062</v>
      </c>
      <c r="L32" s="124">
        <v>23683</v>
      </c>
      <c r="M32" s="124">
        <v>0</v>
      </c>
      <c r="N32" s="124">
        <v>116179</v>
      </c>
      <c r="O32" s="124">
        <v>0</v>
      </c>
      <c r="P32" s="124">
        <v>0</v>
      </c>
      <c r="Q32" s="124">
        <v>9356381</v>
      </c>
      <c r="R32" s="124">
        <v>0</v>
      </c>
      <c r="S32" s="124">
        <v>0</v>
      </c>
      <c r="T32" s="119">
        <v>9472560</v>
      </c>
      <c r="U32" s="121">
        <v>0.8838121697248991</v>
      </c>
    </row>
    <row r="33" spans="1:21" ht="13.5" customHeight="1">
      <c r="A33" s="117">
        <v>3</v>
      </c>
      <c r="B33" s="117" t="s">
        <v>191</v>
      </c>
      <c r="C33" s="119">
        <v>7099061</v>
      </c>
      <c r="D33" s="124">
        <v>553124</v>
      </c>
      <c r="E33" s="124">
        <v>6545937</v>
      </c>
      <c r="F33" s="124">
        <v>0</v>
      </c>
      <c r="G33" s="124">
        <v>0</v>
      </c>
      <c r="H33" s="119">
        <v>7099061</v>
      </c>
      <c r="I33" s="119">
        <v>5491742</v>
      </c>
      <c r="J33" s="119">
        <v>634833</v>
      </c>
      <c r="K33" s="124">
        <v>634833</v>
      </c>
      <c r="L33" s="124">
        <v>0</v>
      </c>
      <c r="M33" s="124">
        <v>0</v>
      </c>
      <c r="N33" s="124">
        <v>4856909</v>
      </c>
      <c r="O33" s="124">
        <v>0</v>
      </c>
      <c r="P33" s="124">
        <v>0</v>
      </c>
      <c r="Q33" s="124">
        <v>926224</v>
      </c>
      <c r="R33" s="124">
        <v>681095</v>
      </c>
      <c r="S33" s="124">
        <v>0</v>
      </c>
      <c r="T33" s="119">
        <v>6464228</v>
      </c>
      <c r="U33" s="121">
        <v>0.115597746580229</v>
      </c>
    </row>
    <row r="34" spans="1:21" ht="15.75">
      <c r="A34" s="118">
        <v>3</v>
      </c>
      <c r="B34" s="112" t="s">
        <v>144</v>
      </c>
      <c r="C34" s="125">
        <v>34180837</v>
      </c>
      <c r="D34" s="125">
        <v>10370688</v>
      </c>
      <c r="E34" s="125">
        <v>23810149</v>
      </c>
      <c r="F34" s="125">
        <v>0</v>
      </c>
      <c r="G34" s="125">
        <v>0</v>
      </c>
      <c r="H34" s="125">
        <v>34180837</v>
      </c>
      <c r="I34" s="125">
        <v>27310757</v>
      </c>
      <c r="J34" s="125">
        <v>6169319</v>
      </c>
      <c r="K34" s="125">
        <v>5031614</v>
      </c>
      <c r="L34" s="125">
        <v>1137705</v>
      </c>
      <c r="M34" s="125">
        <v>0</v>
      </c>
      <c r="N34" s="125">
        <v>21141438</v>
      </c>
      <c r="O34" s="125">
        <v>0</v>
      </c>
      <c r="P34" s="125">
        <v>0</v>
      </c>
      <c r="Q34" s="125">
        <v>6870080</v>
      </c>
      <c r="R34" s="125">
        <v>0</v>
      </c>
      <c r="S34" s="125">
        <v>0</v>
      </c>
      <c r="T34" s="125">
        <v>28011518</v>
      </c>
      <c r="U34" s="126">
        <v>0.22589337234409138</v>
      </c>
    </row>
    <row r="35" spans="1:21" ht="15.75">
      <c r="A35" s="117">
        <v>1</v>
      </c>
      <c r="B35" s="117" t="s">
        <v>161</v>
      </c>
      <c r="C35" s="119">
        <v>2247783</v>
      </c>
      <c r="D35" s="124">
        <v>18000</v>
      </c>
      <c r="E35" s="124">
        <v>2229783</v>
      </c>
      <c r="F35" s="124">
        <v>0</v>
      </c>
      <c r="G35" s="124">
        <v>0</v>
      </c>
      <c r="H35" s="119">
        <v>2247783</v>
      </c>
      <c r="I35" s="119">
        <v>2247783</v>
      </c>
      <c r="J35" s="119">
        <v>594269</v>
      </c>
      <c r="K35" s="124">
        <v>264776</v>
      </c>
      <c r="L35" s="124">
        <v>329493</v>
      </c>
      <c r="M35" s="124">
        <v>0</v>
      </c>
      <c r="N35" s="124">
        <v>1653514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19">
        <v>1653514</v>
      </c>
      <c r="U35" s="121">
        <v>0.2643800580394104</v>
      </c>
    </row>
    <row r="36" spans="1:21" ht="15.75">
      <c r="A36" s="117">
        <v>2</v>
      </c>
      <c r="B36" s="117" t="s">
        <v>163</v>
      </c>
      <c r="C36" s="119">
        <v>18335166</v>
      </c>
      <c r="D36" s="124">
        <v>7335074</v>
      </c>
      <c r="E36" s="124">
        <v>11000092</v>
      </c>
      <c r="F36" s="124">
        <v>0</v>
      </c>
      <c r="G36" s="124">
        <v>0</v>
      </c>
      <c r="H36" s="119">
        <v>18335166</v>
      </c>
      <c r="I36" s="119">
        <v>13331174</v>
      </c>
      <c r="J36" s="119">
        <v>3984310</v>
      </c>
      <c r="K36" s="124">
        <v>3214684</v>
      </c>
      <c r="L36" s="124">
        <v>769626</v>
      </c>
      <c r="M36" s="124">
        <v>0</v>
      </c>
      <c r="N36" s="124">
        <v>9346864</v>
      </c>
      <c r="O36" s="124">
        <v>0</v>
      </c>
      <c r="P36" s="124">
        <v>0</v>
      </c>
      <c r="Q36" s="124">
        <v>5003992</v>
      </c>
      <c r="R36" s="124">
        <v>0</v>
      </c>
      <c r="S36" s="124">
        <v>0</v>
      </c>
      <c r="T36" s="119">
        <v>14350856</v>
      </c>
      <c r="U36" s="121">
        <v>0.2988716522640842</v>
      </c>
    </row>
    <row r="37" spans="1:21" ht="15.75">
      <c r="A37" s="117">
        <v>3</v>
      </c>
      <c r="B37" s="117" t="s">
        <v>162</v>
      </c>
      <c r="C37" s="119">
        <v>13597888</v>
      </c>
      <c r="D37" s="124">
        <v>3017614</v>
      </c>
      <c r="E37" s="124">
        <v>10580274</v>
      </c>
      <c r="F37" s="124">
        <v>0</v>
      </c>
      <c r="G37" s="124">
        <v>0</v>
      </c>
      <c r="H37" s="119">
        <v>13597888</v>
      </c>
      <c r="I37" s="119">
        <v>11731800</v>
      </c>
      <c r="J37" s="119">
        <v>1590740</v>
      </c>
      <c r="K37" s="124">
        <v>1552154</v>
      </c>
      <c r="L37" s="124">
        <v>38586</v>
      </c>
      <c r="M37" s="124">
        <v>0</v>
      </c>
      <c r="N37" s="124">
        <v>10141060</v>
      </c>
      <c r="O37" s="124">
        <v>0</v>
      </c>
      <c r="P37" s="124">
        <v>0</v>
      </c>
      <c r="Q37" s="124">
        <v>1866088</v>
      </c>
      <c r="R37" s="124">
        <v>0</v>
      </c>
      <c r="S37" s="124">
        <v>0</v>
      </c>
      <c r="T37" s="119">
        <v>12007148</v>
      </c>
      <c r="U37" s="121">
        <v>0.13559215124703797</v>
      </c>
    </row>
    <row r="38" spans="1:21" ht="15.75">
      <c r="A38" s="118">
        <v>4</v>
      </c>
      <c r="B38" s="112" t="s">
        <v>145</v>
      </c>
      <c r="C38" s="125">
        <v>183867521</v>
      </c>
      <c r="D38" s="125">
        <v>38093071</v>
      </c>
      <c r="E38" s="125">
        <v>145774450</v>
      </c>
      <c r="F38" s="125">
        <v>16684420</v>
      </c>
      <c r="G38" s="125">
        <v>0</v>
      </c>
      <c r="H38" s="125">
        <v>167183101</v>
      </c>
      <c r="I38" s="125">
        <v>163507039</v>
      </c>
      <c r="J38" s="125">
        <v>16351791</v>
      </c>
      <c r="K38" s="125">
        <v>13775442</v>
      </c>
      <c r="L38" s="125">
        <v>2576349</v>
      </c>
      <c r="M38" s="125">
        <v>0</v>
      </c>
      <c r="N38" s="125">
        <v>147155248</v>
      </c>
      <c r="O38" s="125">
        <v>0</v>
      </c>
      <c r="P38" s="125">
        <v>0</v>
      </c>
      <c r="Q38" s="125">
        <v>3598112</v>
      </c>
      <c r="R38" s="125">
        <v>77950</v>
      </c>
      <c r="S38" s="125">
        <v>0</v>
      </c>
      <c r="T38" s="125">
        <v>150831310</v>
      </c>
      <c r="U38" s="126">
        <v>0.10000664864342629</v>
      </c>
    </row>
    <row r="39" spans="1:21" ht="15.75">
      <c r="A39" s="117">
        <v>1</v>
      </c>
      <c r="B39" s="117" t="s">
        <v>165</v>
      </c>
      <c r="C39" s="119">
        <v>124213295</v>
      </c>
      <c r="D39" s="124">
        <v>11769519</v>
      </c>
      <c r="E39" s="124">
        <v>112443776</v>
      </c>
      <c r="F39" s="124">
        <v>14347888</v>
      </c>
      <c r="G39" s="124">
        <v>0</v>
      </c>
      <c r="H39" s="119">
        <v>109865407</v>
      </c>
      <c r="I39" s="119">
        <v>107858162</v>
      </c>
      <c r="J39" s="119">
        <v>13902991</v>
      </c>
      <c r="K39" s="124">
        <v>11897835</v>
      </c>
      <c r="L39" s="124">
        <v>2005156</v>
      </c>
      <c r="M39" s="124">
        <v>0</v>
      </c>
      <c r="N39" s="124">
        <v>93955171</v>
      </c>
      <c r="O39" s="124">
        <v>0</v>
      </c>
      <c r="P39" s="124">
        <v>0</v>
      </c>
      <c r="Q39" s="124">
        <v>1946243</v>
      </c>
      <c r="R39" s="124">
        <v>61002</v>
      </c>
      <c r="S39" s="124">
        <v>0</v>
      </c>
      <c r="T39" s="119">
        <v>95962416</v>
      </c>
      <c r="U39" s="121">
        <v>0.12890068532782897</v>
      </c>
    </row>
    <row r="40" spans="1:21" ht="15.75">
      <c r="A40" s="117">
        <v>2</v>
      </c>
      <c r="B40" s="117" t="s">
        <v>166</v>
      </c>
      <c r="C40" s="119">
        <v>5725056</v>
      </c>
      <c r="D40" s="124">
        <v>3191704</v>
      </c>
      <c r="E40" s="124">
        <v>2533352</v>
      </c>
      <c r="F40" s="124">
        <v>0</v>
      </c>
      <c r="G40" s="124">
        <v>0</v>
      </c>
      <c r="H40" s="119">
        <v>5725056</v>
      </c>
      <c r="I40" s="119">
        <v>5445422</v>
      </c>
      <c r="J40" s="119">
        <v>441367</v>
      </c>
      <c r="K40" s="124">
        <v>341367</v>
      </c>
      <c r="L40" s="124">
        <v>100000</v>
      </c>
      <c r="M40" s="124">
        <v>0</v>
      </c>
      <c r="N40" s="124">
        <v>5004055</v>
      </c>
      <c r="O40" s="124">
        <v>0</v>
      </c>
      <c r="P40" s="124">
        <v>0</v>
      </c>
      <c r="Q40" s="124">
        <v>273402</v>
      </c>
      <c r="R40" s="124">
        <v>6232</v>
      </c>
      <c r="S40" s="124">
        <v>0</v>
      </c>
      <c r="T40" s="119">
        <v>5283689</v>
      </c>
      <c r="U40" s="121">
        <v>0.0810528550404358</v>
      </c>
    </row>
    <row r="41" spans="1:21" ht="15.75">
      <c r="A41" s="117">
        <v>3</v>
      </c>
      <c r="B41" s="117" t="s">
        <v>164</v>
      </c>
      <c r="C41" s="119">
        <v>53929170</v>
      </c>
      <c r="D41" s="124">
        <v>23131848</v>
      </c>
      <c r="E41" s="124">
        <v>30797322</v>
      </c>
      <c r="F41" s="124">
        <v>2336532</v>
      </c>
      <c r="G41" s="124">
        <v>0</v>
      </c>
      <c r="H41" s="119">
        <v>51592638</v>
      </c>
      <c r="I41" s="119">
        <v>50203455</v>
      </c>
      <c r="J41" s="119">
        <v>2007433</v>
      </c>
      <c r="K41" s="124">
        <v>1536240</v>
      </c>
      <c r="L41" s="124">
        <v>471193</v>
      </c>
      <c r="M41" s="124">
        <v>0</v>
      </c>
      <c r="N41" s="124">
        <v>48196022</v>
      </c>
      <c r="O41" s="124">
        <v>0</v>
      </c>
      <c r="P41" s="124">
        <v>0</v>
      </c>
      <c r="Q41" s="124">
        <v>1378467</v>
      </c>
      <c r="R41" s="124">
        <v>10716</v>
      </c>
      <c r="S41" s="124">
        <v>0</v>
      </c>
      <c r="T41" s="119">
        <v>49585205</v>
      </c>
      <c r="U41" s="121">
        <v>0.03998595315800476</v>
      </c>
    </row>
    <row r="42" spans="1:21" ht="15.75" customHeight="1">
      <c r="A42" s="118">
        <v>5</v>
      </c>
      <c r="B42" s="112" t="s">
        <v>146</v>
      </c>
      <c r="C42" s="125">
        <v>54040545</v>
      </c>
      <c r="D42" s="125">
        <v>31314727</v>
      </c>
      <c r="E42" s="125">
        <v>22725818</v>
      </c>
      <c r="F42" s="125">
        <v>1068967</v>
      </c>
      <c r="G42" s="125">
        <v>0</v>
      </c>
      <c r="H42" s="125">
        <v>52971578</v>
      </c>
      <c r="I42" s="125">
        <v>48817772</v>
      </c>
      <c r="J42" s="125">
        <v>32270906</v>
      </c>
      <c r="K42" s="125">
        <v>23492868</v>
      </c>
      <c r="L42" s="125">
        <v>8778038</v>
      </c>
      <c r="M42" s="125">
        <v>0</v>
      </c>
      <c r="N42" s="125">
        <v>16546866</v>
      </c>
      <c r="O42" s="125">
        <v>0</v>
      </c>
      <c r="P42" s="125">
        <v>0</v>
      </c>
      <c r="Q42" s="125">
        <v>4149204</v>
      </c>
      <c r="R42" s="125">
        <v>4602</v>
      </c>
      <c r="S42" s="125">
        <v>0</v>
      </c>
      <c r="T42" s="125">
        <v>20700672</v>
      </c>
      <c r="U42" s="126">
        <v>0.6610483165843783</v>
      </c>
    </row>
    <row r="43" spans="1:21" ht="15.75" customHeight="1">
      <c r="A43" s="117">
        <v>1</v>
      </c>
      <c r="B43" s="117" t="s">
        <v>167</v>
      </c>
      <c r="C43" s="119">
        <v>312911</v>
      </c>
      <c r="D43" s="124">
        <v>109739</v>
      </c>
      <c r="E43" s="124">
        <v>203172</v>
      </c>
      <c r="F43" s="124">
        <v>0</v>
      </c>
      <c r="G43" s="124">
        <v>0</v>
      </c>
      <c r="H43" s="119">
        <v>312911</v>
      </c>
      <c r="I43" s="119">
        <v>203172</v>
      </c>
      <c r="J43" s="119">
        <v>203022</v>
      </c>
      <c r="K43" s="124">
        <v>203022</v>
      </c>
      <c r="L43" s="124">
        <v>0</v>
      </c>
      <c r="M43" s="124">
        <v>0</v>
      </c>
      <c r="N43" s="124">
        <v>150</v>
      </c>
      <c r="O43" s="124">
        <v>0</v>
      </c>
      <c r="P43" s="124">
        <v>0</v>
      </c>
      <c r="Q43" s="124">
        <v>109739</v>
      </c>
      <c r="R43" s="124">
        <v>0</v>
      </c>
      <c r="S43" s="124">
        <v>0</v>
      </c>
      <c r="T43" s="119">
        <v>109889</v>
      </c>
      <c r="U43" s="121">
        <v>0.9992617092906503</v>
      </c>
    </row>
    <row r="44" spans="1:21" ht="15.75" customHeight="1">
      <c r="A44" s="117">
        <v>2</v>
      </c>
      <c r="B44" s="117" t="s">
        <v>169</v>
      </c>
      <c r="C44" s="119">
        <v>42047320</v>
      </c>
      <c r="D44" s="124">
        <v>27456718</v>
      </c>
      <c r="E44" s="124">
        <v>14590602</v>
      </c>
      <c r="F44" s="124">
        <v>0</v>
      </c>
      <c r="G44" s="124">
        <v>0</v>
      </c>
      <c r="H44" s="119">
        <v>42047320</v>
      </c>
      <c r="I44" s="119">
        <v>41071248</v>
      </c>
      <c r="J44" s="119">
        <v>30712442</v>
      </c>
      <c r="K44" s="124">
        <v>22062153</v>
      </c>
      <c r="L44" s="124">
        <v>8650289</v>
      </c>
      <c r="M44" s="124">
        <v>0</v>
      </c>
      <c r="N44" s="124">
        <v>10358806</v>
      </c>
      <c r="O44" s="124">
        <v>0</v>
      </c>
      <c r="P44" s="124">
        <v>0</v>
      </c>
      <c r="Q44" s="124">
        <v>971471</v>
      </c>
      <c r="R44" s="124">
        <v>4601</v>
      </c>
      <c r="S44" s="124">
        <v>0</v>
      </c>
      <c r="T44" s="119">
        <v>11334878</v>
      </c>
      <c r="U44" s="121">
        <v>0.74778448417248</v>
      </c>
    </row>
    <row r="45" spans="1:21" ht="15.75" customHeight="1">
      <c r="A45" s="117">
        <v>3</v>
      </c>
      <c r="B45" s="117" t="s">
        <v>154</v>
      </c>
      <c r="C45" s="119">
        <v>6853587</v>
      </c>
      <c r="D45" s="124">
        <v>2762107</v>
      </c>
      <c r="E45" s="124">
        <v>4091480</v>
      </c>
      <c r="F45" s="124">
        <v>1068767</v>
      </c>
      <c r="G45" s="124">
        <v>0</v>
      </c>
      <c r="H45" s="119">
        <v>5784820</v>
      </c>
      <c r="I45" s="119">
        <v>3522825</v>
      </c>
      <c r="J45" s="119">
        <v>761510</v>
      </c>
      <c r="K45" s="124">
        <v>637761</v>
      </c>
      <c r="L45" s="124">
        <v>123749</v>
      </c>
      <c r="M45" s="124">
        <v>0</v>
      </c>
      <c r="N45" s="124">
        <v>2761315</v>
      </c>
      <c r="O45" s="124">
        <v>0</v>
      </c>
      <c r="P45" s="124">
        <v>0</v>
      </c>
      <c r="Q45" s="124">
        <v>2261994</v>
      </c>
      <c r="R45" s="124">
        <v>1</v>
      </c>
      <c r="S45" s="124">
        <v>0</v>
      </c>
      <c r="T45" s="119">
        <v>5023310</v>
      </c>
      <c r="U45" s="121">
        <v>0.21616458382122303</v>
      </c>
    </row>
    <row r="46" spans="1:21" ht="15.75" customHeight="1">
      <c r="A46" s="117">
        <v>4</v>
      </c>
      <c r="B46" s="117" t="s">
        <v>170</v>
      </c>
      <c r="C46" s="119">
        <v>4826727</v>
      </c>
      <c r="D46" s="124">
        <v>986163</v>
      </c>
      <c r="E46" s="124">
        <v>3840564</v>
      </c>
      <c r="F46" s="124">
        <v>200</v>
      </c>
      <c r="G46" s="124">
        <v>0</v>
      </c>
      <c r="H46" s="119">
        <v>4826527</v>
      </c>
      <c r="I46" s="119">
        <v>4020527</v>
      </c>
      <c r="J46" s="119">
        <v>593932</v>
      </c>
      <c r="K46" s="124">
        <v>589932</v>
      </c>
      <c r="L46" s="124">
        <v>4000</v>
      </c>
      <c r="M46" s="124">
        <v>0</v>
      </c>
      <c r="N46" s="124">
        <v>3426595</v>
      </c>
      <c r="O46" s="124">
        <v>0</v>
      </c>
      <c r="P46" s="124">
        <v>0</v>
      </c>
      <c r="Q46" s="124">
        <v>806000</v>
      </c>
      <c r="R46" s="124">
        <v>0</v>
      </c>
      <c r="S46" s="124">
        <v>0</v>
      </c>
      <c r="T46" s="119">
        <v>4232595</v>
      </c>
      <c r="U46" s="121">
        <v>0.1477249126793577</v>
      </c>
    </row>
    <row r="47" spans="1:21" ht="15.75">
      <c r="A47" s="118">
        <v>6</v>
      </c>
      <c r="B47" s="112" t="s">
        <v>147</v>
      </c>
      <c r="C47" s="125">
        <v>37137143</v>
      </c>
      <c r="D47" s="125">
        <v>19078879</v>
      </c>
      <c r="E47" s="125">
        <v>18058264</v>
      </c>
      <c r="F47" s="125">
        <v>10648442</v>
      </c>
      <c r="G47" s="125">
        <v>0</v>
      </c>
      <c r="H47" s="125">
        <v>26488701</v>
      </c>
      <c r="I47" s="125">
        <v>20272502</v>
      </c>
      <c r="J47" s="125">
        <v>6871951</v>
      </c>
      <c r="K47" s="125">
        <v>6282846</v>
      </c>
      <c r="L47" s="125">
        <v>589105</v>
      </c>
      <c r="M47" s="125">
        <v>0</v>
      </c>
      <c r="N47" s="125">
        <v>13400551</v>
      </c>
      <c r="O47" s="125">
        <v>0</v>
      </c>
      <c r="P47" s="125">
        <v>0</v>
      </c>
      <c r="Q47" s="125">
        <v>6216199</v>
      </c>
      <c r="R47" s="125">
        <v>0</v>
      </c>
      <c r="S47" s="125">
        <v>0</v>
      </c>
      <c r="T47" s="125">
        <v>19616750</v>
      </c>
      <c r="U47" s="126">
        <v>0.33897892820530984</v>
      </c>
    </row>
    <row r="48" spans="1:21" ht="15.75">
      <c r="A48" s="117">
        <v>1</v>
      </c>
      <c r="B48" s="117" t="s">
        <v>176</v>
      </c>
      <c r="C48" s="119">
        <v>333495</v>
      </c>
      <c r="D48" s="124">
        <v>1489</v>
      </c>
      <c r="E48" s="124">
        <v>332006</v>
      </c>
      <c r="F48" s="124">
        <v>0</v>
      </c>
      <c r="G48" s="124">
        <v>0</v>
      </c>
      <c r="H48" s="119">
        <v>333495</v>
      </c>
      <c r="I48" s="119">
        <v>332006</v>
      </c>
      <c r="J48" s="119">
        <v>276419</v>
      </c>
      <c r="K48" s="124">
        <v>276419</v>
      </c>
      <c r="L48" s="124">
        <v>0</v>
      </c>
      <c r="M48" s="124">
        <v>0</v>
      </c>
      <c r="N48" s="124">
        <v>55587</v>
      </c>
      <c r="O48" s="124">
        <v>0</v>
      </c>
      <c r="P48" s="124">
        <v>0</v>
      </c>
      <c r="Q48" s="124">
        <v>1489</v>
      </c>
      <c r="R48" s="124">
        <v>0</v>
      </c>
      <c r="S48" s="124">
        <v>0</v>
      </c>
      <c r="T48" s="119">
        <v>57076</v>
      </c>
      <c r="U48" s="121">
        <v>0.8325723029101884</v>
      </c>
    </row>
    <row r="49" spans="1:21" ht="15.75">
      <c r="A49" s="117">
        <v>2</v>
      </c>
      <c r="B49" s="117" t="s">
        <v>168</v>
      </c>
      <c r="C49" s="119">
        <v>27577302</v>
      </c>
      <c r="D49" s="124">
        <v>13681661</v>
      </c>
      <c r="E49" s="124">
        <v>13895641</v>
      </c>
      <c r="F49" s="124">
        <v>10241857</v>
      </c>
      <c r="G49" s="124">
        <v>0</v>
      </c>
      <c r="H49" s="119">
        <v>17335445</v>
      </c>
      <c r="I49" s="119">
        <v>14346083</v>
      </c>
      <c r="J49" s="119">
        <v>5968184</v>
      </c>
      <c r="K49" s="124">
        <v>5653608</v>
      </c>
      <c r="L49" s="124">
        <v>314576</v>
      </c>
      <c r="M49" s="124">
        <v>0</v>
      </c>
      <c r="N49" s="124">
        <v>8377899</v>
      </c>
      <c r="O49" s="124">
        <v>0</v>
      </c>
      <c r="P49" s="124">
        <v>0</v>
      </c>
      <c r="Q49" s="124">
        <v>2989362</v>
      </c>
      <c r="R49" s="124">
        <v>0</v>
      </c>
      <c r="S49" s="124">
        <v>0</v>
      </c>
      <c r="T49" s="119">
        <v>11367261</v>
      </c>
      <c r="U49" s="121">
        <v>0.4160148801592741</v>
      </c>
    </row>
    <row r="50" spans="1:21" ht="15.75">
      <c r="A50" s="117">
        <v>3</v>
      </c>
      <c r="B50" s="117" t="s">
        <v>192</v>
      </c>
      <c r="C50" s="119">
        <v>9226346</v>
      </c>
      <c r="D50" s="124">
        <v>5395729</v>
      </c>
      <c r="E50" s="124">
        <v>3830617</v>
      </c>
      <c r="F50" s="124">
        <v>406585</v>
      </c>
      <c r="G50" s="124">
        <v>0</v>
      </c>
      <c r="H50" s="119">
        <v>8819761</v>
      </c>
      <c r="I50" s="119">
        <v>5594413</v>
      </c>
      <c r="J50" s="119">
        <v>627348</v>
      </c>
      <c r="K50" s="124">
        <v>352819</v>
      </c>
      <c r="L50" s="124">
        <v>274529</v>
      </c>
      <c r="M50" s="124">
        <v>0</v>
      </c>
      <c r="N50" s="124">
        <v>4967065</v>
      </c>
      <c r="O50" s="124">
        <v>0</v>
      </c>
      <c r="P50" s="124">
        <v>0</v>
      </c>
      <c r="Q50" s="124">
        <v>3225348</v>
      </c>
      <c r="R50" s="124">
        <v>0</v>
      </c>
      <c r="S50" s="124">
        <v>0</v>
      </c>
      <c r="T50" s="119">
        <v>8192413</v>
      </c>
      <c r="U50" s="121">
        <v>0.1121383065569167</v>
      </c>
    </row>
    <row r="51" spans="1:21" ht="15.75">
      <c r="A51" s="118">
        <v>7</v>
      </c>
      <c r="B51" s="112" t="s">
        <v>148</v>
      </c>
      <c r="C51" s="125">
        <v>31331541</v>
      </c>
      <c r="D51" s="125">
        <v>16391743</v>
      </c>
      <c r="E51" s="125">
        <v>14939798</v>
      </c>
      <c r="F51" s="125">
        <v>206250</v>
      </c>
      <c r="G51" s="125">
        <v>0</v>
      </c>
      <c r="H51" s="125">
        <v>31125291</v>
      </c>
      <c r="I51" s="125">
        <v>29230785</v>
      </c>
      <c r="J51" s="125">
        <v>14426218</v>
      </c>
      <c r="K51" s="125">
        <v>12141854</v>
      </c>
      <c r="L51" s="125">
        <v>2284364</v>
      </c>
      <c r="M51" s="125">
        <v>0</v>
      </c>
      <c r="N51" s="125">
        <v>14404567</v>
      </c>
      <c r="O51" s="125">
        <v>400000</v>
      </c>
      <c r="P51" s="125">
        <v>0</v>
      </c>
      <c r="Q51" s="125">
        <v>1289159</v>
      </c>
      <c r="R51" s="125">
        <v>605347</v>
      </c>
      <c r="S51" s="125">
        <v>0</v>
      </c>
      <c r="T51" s="125">
        <v>16699073</v>
      </c>
      <c r="U51" s="126">
        <v>0.4935282442808156</v>
      </c>
    </row>
    <row r="52" spans="1:21" ht="15.75">
      <c r="A52" s="117">
        <v>1</v>
      </c>
      <c r="B52" s="117" t="s">
        <v>171</v>
      </c>
      <c r="C52" s="119">
        <v>148369</v>
      </c>
      <c r="D52" s="124">
        <v>0</v>
      </c>
      <c r="E52" s="124">
        <v>148369</v>
      </c>
      <c r="F52" s="124">
        <v>52000</v>
      </c>
      <c r="G52" s="124">
        <v>0</v>
      </c>
      <c r="H52" s="119">
        <v>96369</v>
      </c>
      <c r="I52" s="119">
        <v>96369</v>
      </c>
      <c r="J52" s="119">
        <v>59319</v>
      </c>
      <c r="K52" s="124">
        <v>59319</v>
      </c>
      <c r="L52" s="124">
        <v>0</v>
      </c>
      <c r="M52" s="124">
        <v>0</v>
      </c>
      <c r="N52" s="124">
        <v>37050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19">
        <v>37050</v>
      </c>
      <c r="U52" s="121">
        <v>0.6155402670983408</v>
      </c>
    </row>
    <row r="53" spans="1:21" ht="15.75">
      <c r="A53" s="117">
        <v>2</v>
      </c>
      <c r="B53" s="117" t="s">
        <v>172</v>
      </c>
      <c r="C53" s="119">
        <v>4938908</v>
      </c>
      <c r="D53" s="124">
        <v>1942519</v>
      </c>
      <c r="E53" s="124">
        <v>2996389</v>
      </c>
      <c r="F53" s="124">
        <v>500</v>
      </c>
      <c r="G53" s="124">
        <v>0</v>
      </c>
      <c r="H53" s="119">
        <v>4938408</v>
      </c>
      <c r="I53" s="119">
        <v>3806336</v>
      </c>
      <c r="J53" s="119">
        <v>1857818</v>
      </c>
      <c r="K53" s="124">
        <v>1725568</v>
      </c>
      <c r="L53" s="124">
        <v>132250</v>
      </c>
      <c r="M53" s="124">
        <v>0</v>
      </c>
      <c r="N53" s="124">
        <v>1548518</v>
      </c>
      <c r="O53" s="124">
        <v>400000</v>
      </c>
      <c r="P53" s="124">
        <v>0</v>
      </c>
      <c r="Q53" s="124">
        <v>526725</v>
      </c>
      <c r="R53" s="124">
        <v>605347</v>
      </c>
      <c r="S53" s="124">
        <v>0</v>
      </c>
      <c r="T53" s="119">
        <v>3080590</v>
      </c>
      <c r="U53" s="121">
        <v>0.48808565507616775</v>
      </c>
    </row>
    <row r="54" spans="1:21" ht="15.75">
      <c r="A54" s="117">
        <v>3</v>
      </c>
      <c r="B54" s="117" t="s">
        <v>160</v>
      </c>
      <c r="C54" s="119">
        <v>26244264</v>
      </c>
      <c r="D54" s="124">
        <v>14449224</v>
      </c>
      <c r="E54" s="124">
        <v>11795040</v>
      </c>
      <c r="F54" s="124">
        <v>153750</v>
      </c>
      <c r="G54" s="124">
        <v>0</v>
      </c>
      <c r="H54" s="119">
        <v>26090514</v>
      </c>
      <c r="I54" s="119">
        <v>25328080</v>
      </c>
      <c r="J54" s="119">
        <v>12509081</v>
      </c>
      <c r="K54" s="124">
        <v>10356967</v>
      </c>
      <c r="L54" s="124">
        <v>2152114</v>
      </c>
      <c r="M54" s="124">
        <v>0</v>
      </c>
      <c r="N54" s="124">
        <v>12818999</v>
      </c>
      <c r="O54" s="124">
        <v>0</v>
      </c>
      <c r="P54" s="124">
        <v>0</v>
      </c>
      <c r="Q54" s="124">
        <v>762434</v>
      </c>
      <c r="R54" s="124">
        <v>0</v>
      </c>
      <c r="S54" s="124">
        <v>0</v>
      </c>
      <c r="T54" s="119">
        <v>13581433</v>
      </c>
      <c r="U54" s="121">
        <v>0.49388192867363023</v>
      </c>
    </row>
    <row r="55" spans="1:21" ht="15.75">
      <c r="A55" s="118">
        <v>8</v>
      </c>
      <c r="B55" s="112" t="s">
        <v>149</v>
      </c>
      <c r="C55" s="125">
        <v>4156627</v>
      </c>
      <c r="D55" s="125">
        <v>2605042</v>
      </c>
      <c r="E55" s="125">
        <v>1551585</v>
      </c>
      <c r="F55" s="125">
        <v>65800</v>
      </c>
      <c r="G55" s="125">
        <v>0</v>
      </c>
      <c r="H55" s="125">
        <v>4090827</v>
      </c>
      <c r="I55" s="125">
        <v>3229684</v>
      </c>
      <c r="J55" s="125">
        <v>1016140</v>
      </c>
      <c r="K55" s="125">
        <v>970140</v>
      </c>
      <c r="L55" s="125">
        <v>46000</v>
      </c>
      <c r="M55" s="125">
        <v>0</v>
      </c>
      <c r="N55" s="125">
        <v>2213544</v>
      </c>
      <c r="O55" s="125">
        <v>0</v>
      </c>
      <c r="P55" s="125">
        <v>0</v>
      </c>
      <c r="Q55" s="125">
        <v>861143</v>
      </c>
      <c r="R55" s="125">
        <v>0</v>
      </c>
      <c r="S55" s="125">
        <v>0</v>
      </c>
      <c r="T55" s="125">
        <v>3074687</v>
      </c>
      <c r="U55" s="126">
        <v>0.31462520791507775</v>
      </c>
    </row>
    <row r="56" spans="1:21" ht="15.75">
      <c r="A56" s="117">
        <v>1</v>
      </c>
      <c r="B56" s="117" t="s">
        <v>193</v>
      </c>
      <c r="C56" s="119">
        <v>434923</v>
      </c>
      <c r="D56" s="124">
        <v>378723</v>
      </c>
      <c r="E56" s="124">
        <v>56200</v>
      </c>
      <c r="F56" s="124">
        <v>0</v>
      </c>
      <c r="G56" s="124">
        <v>0</v>
      </c>
      <c r="H56" s="119">
        <v>434923</v>
      </c>
      <c r="I56" s="119">
        <v>434922</v>
      </c>
      <c r="J56" s="119">
        <v>31200</v>
      </c>
      <c r="K56" s="124">
        <v>27200</v>
      </c>
      <c r="L56" s="124">
        <v>4000</v>
      </c>
      <c r="M56" s="124">
        <v>0</v>
      </c>
      <c r="N56" s="124">
        <v>403722</v>
      </c>
      <c r="O56" s="124">
        <v>0</v>
      </c>
      <c r="P56" s="124">
        <v>0</v>
      </c>
      <c r="Q56" s="124">
        <v>1</v>
      </c>
      <c r="R56" s="124">
        <v>0</v>
      </c>
      <c r="S56" s="124">
        <v>0</v>
      </c>
      <c r="T56" s="119">
        <v>403723</v>
      </c>
      <c r="U56" s="121">
        <v>0.07173700111744175</v>
      </c>
    </row>
    <row r="57" spans="1:21" ht="15.75">
      <c r="A57" s="117">
        <v>2</v>
      </c>
      <c r="B57" s="117" t="s">
        <v>179</v>
      </c>
      <c r="C57" s="119">
        <v>3721704</v>
      </c>
      <c r="D57" s="124">
        <v>2226319</v>
      </c>
      <c r="E57" s="124">
        <v>1495385</v>
      </c>
      <c r="F57" s="124">
        <v>65800</v>
      </c>
      <c r="G57" s="124">
        <v>0</v>
      </c>
      <c r="H57" s="119">
        <v>3655904</v>
      </c>
      <c r="I57" s="119">
        <v>2794762</v>
      </c>
      <c r="J57" s="119">
        <v>984940</v>
      </c>
      <c r="K57" s="124">
        <v>942940</v>
      </c>
      <c r="L57" s="124">
        <v>42000</v>
      </c>
      <c r="M57" s="124">
        <v>0</v>
      </c>
      <c r="N57" s="124">
        <v>1809822</v>
      </c>
      <c r="O57" s="124">
        <v>0</v>
      </c>
      <c r="P57" s="124">
        <v>0</v>
      </c>
      <c r="Q57" s="124">
        <v>861142</v>
      </c>
      <c r="R57" s="124">
        <v>0</v>
      </c>
      <c r="S57" s="124">
        <v>0</v>
      </c>
      <c r="T57" s="119">
        <v>2670964</v>
      </c>
      <c r="U57" s="121">
        <v>0.35242356952041</v>
      </c>
    </row>
    <row r="58" spans="1:21" ht="15.75">
      <c r="A58" s="118">
        <v>9</v>
      </c>
      <c r="B58" s="112" t="s">
        <v>150</v>
      </c>
      <c r="C58" s="125">
        <v>129752729</v>
      </c>
      <c r="D58" s="125">
        <v>68247120</v>
      </c>
      <c r="E58" s="125">
        <v>61505609</v>
      </c>
      <c r="F58" s="125">
        <v>1024200</v>
      </c>
      <c r="G58" s="125">
        <v>0</v>
      </c>
      <c r="H58" s="125">
        <v>128728529</v>
      </c>
      <c r="I58" s="125">
        <v>30166942</v>
      </c>
      <c r="J58" s="125">
        <v>5588575</v>
      </c>
      <c r="K58" s="125">
        <v>3576616</v>
      </c>
      <c r="L58" s="125">
        <v>2011959</v>
      </c>
      <c r="M58" s="125">
        <v>0</v>
      </c>
      <c r="N58" s="125">
        <v>24578367</v>
      </c>
      <c r="O58" s="125">
        <v>0</v>
      </c>
      <c r="P58" s="125">
        <v>0</v>
      </c>
      <c r="Q58" s="125">
        <v>43037538</v>
      </c>
      <c r="R58" s="125">
        <v>55524049</v>
      </c>
      <c r="S58" s="125">
        <v>0</v>
      </c>
      <c r="T58" s="125">
        <v>123139954</v>
      </c>
      <c r="U58" s="126">
        <v>0.1852549389991203</v>
      </c>
    </row>
    <row r="59" spans="1:21" ht="15.75">
      <c r="A59" s="117">
        <v>1</v>
      </c>
      <c r="B59" s="110" t="s">
        <v>175</v>
      </c>
      <c r="C59" s="119">
        <v>1245509</v>
      </c>
      <c r="D59" s="124">
        <v>1</v>
      </c>
      <c r="E59" s="124">
        <v>1245508</v>
      </c>
      <c r="F59" s="124">
        <v>1000000</v>
      </c>
      <c r="G59" s="124">
        <v>0</v>
      </c>
      <c r="H59" s="119">
        <v>245509</v>
      </c>
      <c r="I59" s="119">
        <v>245509</v>
      </c>
      <c r="J59" s="119">
        <v>179509</v>
      </c>
      <c r="K59" s="124">
        <v>179509</v>
      </c>
      <c r="L59" s="124">
        <v>0</v>
      </c>
      <c r="M59" s="124">
        <v>0</v>
      </c>
      <c r="N59" s="124">
        <v>66000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19">
        <v>66000</v>
      </c>
      <c r="U59" s="121">
        <v>0.7311707513777499</v>
      </c>
    </row>
    <row r="60" spans="1:21" ht="15.75">
      <c r="A60" s="117">
        <v>2</v>
      </c>
      <c r="B60" s="110" t="s">
        <v>177</v>
      </c>
      <c r="C60" s="119">
        <v>15573623</v>
      </c>
      <c r="D60" s="124">
        <v>5384344</v>
      </c>
      <c r="E60" s="124">
        <v>10189279</v>
      </c>
      <c r="F60" s="124">
        <v>0</v>
      </c>
      <c r="G60" s="124">
        <v>0</v>
      </c>
      <c r="H60" s="119">
        <v>15573623</v>
      </c>
      <c r="I60" s="119">
        <v>15066077</v>
      </c>
      <c r="J60" s="119">
        <v>2222744</v>
      </c>
      <c r="K60" s="124">
        <v>2222744</v>
      </c>
      <c r="L60" s="124">
        <v>0</v>
      </c>
      <c r="M60" s="124">
        <v>0</v>
      </c>
      <c r="N60" s="124">
        <v>12843333</v>
      </c>
      <c r="O60" s="124">
        <v>0</v>
      </c>
      <c r="P60" s="124">
        <v>0</v>
      </c>
      <c r="Q60" s="124">
        <v>507546</v>
      </c>
      <c r="R60" s="124">
        <v>0</v>
      </c>
      <c r="S60" s="124">
        <v>0</v>
      </c>
      <c r="T60" s="119">
        <v>13350879</v>
      </c>
      <c r="U60" s="121">
        <v>0.1475330306621956</v>
      </c>
    </row>
    <row r="61" spans="1:21" ht="15.75">
      <c r="A61" s="117">
        <v>3</v>
      </c>
      <c r="B61" s="110" t="s">
        <v>178</v>
      </c>
      <c r="C61" s="119">
        <v>112933597</v>
      </c>
      <c r="D61" s="124">
        <v>62862775</v>
      </c>
      <c r="E61" s="124">
        <v>50070822</v>
      </c>
      <c r="F61" s="124">
        <v>24200</v>
      </c>
      <c r="G61" s="124">
        <v>0</v>
      </c>
      <c r="H61" s="119">
        <v>112909397</v>
      </c>
      <c r="I61" s="119">
        <v>14855356</v>
      </c>
      <c r="J61" s="119">
        <v>3186322</v>
      </c>
      <c r="K61" s="124">
        <v>1174363</v>
      </c>
      <c r="L61" s="124">
        <v>2011959</v>
      </c>
      <c r="M61" s="124">
        <v>0</v>
      </c>
      <c r="N61" s="124">
        <v>11669034</v>
      </c>
      <c r="O61" s="124">
        <v>0</v>
      </c>
      <c r="P61" s="124">
        <v>0</v>
      </c>
      <c r="Q61" s="124">
        <v>42529992</v>
      </c>
      <c r="R61" s="124">
        <v>55524049</v>
      </c>
      <c r="S61" s="124">
        <v>0</v>
      </c>
      <c r="T61" s="119">
        <v>109723075</v>
      </c>
      <c r="U61" s="121">
        <v>0.21448977728975327</v>
      </c>
    </row>
    <row r="62" spans="1:21" ht="16.5">
      <c r="A62" s="206" t="str">
        <f>TT!C7</f>
        <v>Quảng Trị, ngày 30 tháng 6 năm 2024</v>
      </c>
      <c r="B62" s="207"/>
      <c r="C62" s="207"/>
      <c r="D62" s="207"/>
      <c r="E62" s="207"/>
      <c r="F62" s="97"/>
      <c r="G62" s="97"/>
      <c r="H62" s="97"/>
      <c r="I62" s="98"/>
      <c r="J62" s="98"/>
      <c r="K62" s="98"/>
      <c r="L62" s="98"/>
      <c r="M62" s="98"/>
      <c r="N62" s="208" t="str">
        <f>TT!C4</f>
        <v>Quảng Trị, ngày 30 tháng 6 năm 2024</v>
      </c>
      <c r="O62" s="209"/>
      <c r="P62" s="209"/>
      <c r="Q62" s="209"/>
      <c r="R62" s="209"/>
      <c r="S62" s="209"/>
      <c r="T62" s="209"/>
      <c r="U62" s="209"/>
    </row>
    <row r="63" spans="1:21" ht="36.75" customHeight="1">
      <c r="A63" s="210" t="s">
        <v>122</v>
      </c>
      <c r="B63" s="211"/>
      <c r="C63" s="211"/>
      <c r="D63" s="211"/>
      <c r="E63" s="211"/>
      <c r="F63" s="91"/>
      <c r="G63" s="91"/>
      <c r="H63" s="91"/>
      <c r="I63" s="78"/>
      <c r="J63" s="78"/>
      <c r="K63" s="78"/>
      <c r="L63" s="78"/>
      <c r="M63" s="78"/>
      <c r="N63" s="212" t="str">
        <f>TT!C5</f>
        <v>KT.CỤC TRƯỞNG
PHÓ CỤC TRƯỞNG</v>
      </c>
      <c r="O63" s="212"/>
      <c r="P63" s="212"/>
      <c r="Q63" s="212"/>
      <c r="R63" s="212"/>
      <c r="S63" s="212"/>
      <c r="T63" s="212"/>
      <c r="U63" s="212"/>
    </row>
    <row r="64" spans="1:21" ht="45" customHeight="1">
      <c r="A64" s="92"/>
      <c r="B64" s="92"/>
      <c r="C64" s="92"/>
      <c r="D64" s="92"/>
      <c r="E64" s="92"/>
      <c r="F64" s="76"/>
      <c r="G64" s="76"/>
      <c r="H64" s="76"/>
      <c r="I64" s="78"/>
      <c r="J64" s="78"/>
      <c r="K64" s="78"/>
      <c r="L64" s="78"/>
      <c r="M64" s="78"/>
      <c r="N64" s="78"/>
      <c r="O64" s="78"/>
      <c r="P64" s="76"/>
      <c r="Q64" s="93"/>
      <c r="R64" s="76"/>
      <c r="S64" s="78"/>
      <c r="T64" s="77"/>
      <c r="U64" s="77"/>
    </row>
    <row r="65" spans="6:13" ht="15.75">
      <c r="F65" s="94" t="s">
        <v>2</v>
      </c>
      <c r="G65" s="94"/>
      <c r="H65" s="94"/>
      <c r="I65" s="94"/>
      <c r="J65" s="94"/>
      <c r="K65" s="94"/>
      <c r="L65" s="94"/>
      <c r="M65" s="94"/>
    </row>
    <row r="66" spans="1:21" ht="16.5" customHeight="1">
      <c r="A66" s="213" t="str">
        <f>TT!C6</f>
        <v>Nguyễn Cẩm Giang</v>
      </c>
      <c r="B66" s="213"/>
      <c r="C66" s="213"/>
      <c r="D66" s="213"/>
      <c r="E66" s="213"/>
      <c r="N66" s="214" t="s">
        <v>137</v>
      </c>
      <c r="O66" s="214"/>
      <c r="P66" s="214"/>
      <c r="Q66" s="214"/>
      <c r="R66" s="214"/>
      <c r="S66" s="214"/>
      <c r="T66" s="214"/>
      <c r="U66" s="214"/>
    </row>
  </sheetData>
  <sheetProtection/>
  <mergeCells count="33"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  <mergeCell ref="U3:U7"/>
    <mergeCell ref="A62:E62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A63:E63"/>
    <mergeCell ref="N63:U63"/>
    <mergeCell ref="A66:E66"/>
    <mergeCell ref="N66:U66"/>
    <mergeCell ref="A8:B8"/>
    <mergeCell ref="N62:U62"/>
  </mergeCells>
  <printOptions/>
  <pageMargins left="0.38" right="0.3" top="0.39" bottom="0.42" header="0.31496062992126" footer="0.31496062992126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20" t="s">
        <v>103</v>
      </c>
      <c r="B1" s="220"/>
      <c r="C1" s="220"/>
      <c r="D1" s="220"/>
      <c r="E1" s="220"/>
      <c r="F1" s="230" t="s">
        <v>77</v>
      </c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28" t="s">
        <v>99</v>
      </c>
      <c r="R1" s="228"/>
      <c r="S1" s="228"/>
      <c r="T1" s="228"/>
      <c r="U1" s="228"/>
      <c r="V1" s="228"/>
      <c r="W1" s="59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0">
        <f>COUNTA(E11:V11)</f>
        <v>0</v>
      </c>
      <c r="O2" s="46">
        <f>M2+N2</f>
        <v>252</v>
      </c>
      <c r="P2" s="46"/>
      <c r="Q2" s="60"/>
      <c r="R2" s="246" t="s">
        <v>75</v>
      </c>
      <c r="S2" s="246"/>
      <c r="T2" s="246"/>
      <c r="U2" s="246"/>
      <c r="V2" s="246"/>
    </row>
    <row r="3" spans="1:22" s="49" customFormat="1" ht="15.75" customHeight="1">
      <c r="A3" s="219" t="s">
        <v>20</v>
      </c>
      <c r="B3" s="219"/>
      <c r="C3" s="234" t="s">
        <v>104</v>
      </c>
      <c r="D3" s="227" t="s">
        <v>85</v>
      </c>
      <c r="E3" s="240" t="s">
        <v>52</v>
      </c>
      <c r="F3" s="241"/>
      <c r="G3" s="242" t="s">
        <v>35</v>
      </c>
      <c r="H3" s="226" t="s">
        <v>54</v>
      </c>
      <c r="I3" s="247" t="s">
        <v>36</v>
      </c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37" t="s">
        <v>64</v>
      </c>
      <c r="V3" s="227" t="s">
        <v>69</v>
      </c>
    </row>
    <row r="4" spans="1:22" s="48" customFormat="1" ht="15.75" customHeight="1">
      <c r="A4" s="219"/>
      <c r="B4" s="219"/>
      <c r="C4" s="235"/>
      <c r="D4" s="227"/>
      <c r="E4" s="222" t="s">
        <v>87</v>
      </c>
      <c r="F4" s="222" t="s">
        <v>51</v>
      </c>
      <c r="G4" s="243"/>
      <c r="H4" s="226"/>
      <c r="I4" s="226" t="s">
        <v>36</v>
      </c>
      <c r="J4" s="227" t="s">
        <v>37</v>
      </c>
      <c r="K4" s="227"/>
      <c r="L4" s="227"/>
      <c r="M4" s="227"/>
      <c r="N4" s="227"/>
      <c r="O4" s="227"/>
      <c r="P4" s="227"/>
      <c r="Q4" s="227"/>
      <c r="R4" s="231" t="s">
        <v>89</v>
      </c>
      <c r="S4" s="231" t="s">
        <v>97</v>
      </c>
      <c r="T4" s="231" t="s">
        <v>53</v>
      </c>
      <c r="U4" s="237"/>
      <c r="V4" s="227"/>
    </row>
    <row r="5" spans="1:22" s="48" customFormat="1" ht="15.75" customHeight="1">
      <c r="A5" s="219"/>
      <c r="B5" s="219"/>
      <c r="C5" s="235"/>
      <c r="D5" s="227"/>
      <c r="E5" s="223"/>
      <c r="F5" s="223"/>
      <c r="G5" s="243"/>
      <c r="H5" s="226"/>
      <c r="I5" s="226"/>
      <c r="J5" s="226" t="s">
        <v>50</v>
      </c>
      <c r="K5" s="227" t="s">
        <v>52</v>
      </c>
      <c r="L5" s="227"/>
      <c r="M5" s="227"/>
      <c r="N5" s="227"/>
      <c r="O5" s="227"/>
      <c r="P5" s="227"/>
      <c r="Q5" s="227"/>
      <c r="R5" s="233"/>
      <c r="S5" s="233"/>
      <c r="T5" s="233"/>
      <c r="U5" s="237"/>
      <c r="V5" s="227"/>
    </row>
    <row r="6" spans="1:22" s="48" customFormat="1" ht="15.75" customHeight="1">
      <c r="A6" s="219"/>
      <c r="B6" s="219"/>
      <c r="C6" s="235"/>
      <c r="D6" s="227"/>
      <c r="E6" s="223"/>
      <c r="F6" s="223"/>
      <c r="G6" s="243"/>
      <c r="H6" s="226"/>
      <c r="I6" s="226"/>
      <c r="J6" s="226"/>
      <c r="K6" s="226" t="s">
        <v>59</v>
      </c>
      <c r="L6" s="227" t="s">
        <v>52</v>
      </c>
      <c r="M6" s="227"/>
      <c r="N6" s="227"/>
      <c r="O6" s="226" t="s">
        <v>40</v>
      </c>
      <c r="P6" s="231" t="s">
        <v>96</v>
      </c>
      <c r="Q6" s="226" t="s">
        <v>41</v>
      </c>
      <c r="R6" s="233"/>
      <c r="S6" s="233"/>
      <c r="T6" s="233"/>
      <c r="U6" s="237"/>
      <c r="V6" s="227"/>
    </row>
    <row r="7" spans="1:22" ht="51" customHeight="1">
      <c r="A7" s="219"/>
      <c r="B7" s="219"/>
      <c r="C7" s="236"/>
      <c r="D7" s="227"/>
      <c r="E7" s="224"/>
      <c r="F7" s="224"/>
      <c r="G7" s="244"/>
      <c r="H7" s="226"/>
      <c r="I7" s="226"/>
      <c r="J7" s="226"/>
      <c r="K7" s="226"/>
      <c r="L7" s="40" t="s">
        <v>38</v>
      </c>
      <c r="M7" s="40" t="s">
        <v>39</v>
      </c>
      <c r="N7" s="40" t="s">
        <v>105</v>
      </c>
      <c r="O7" s="226"/>
      <c r="P7" s="232"/>
      <c r="Q7" s="226"/>
      <c r="R7" s="232"/>
      <c r="S7" s="232"/>
      <c r="T7" s="232"/>
      <c r="U7" s="237"/>
      <c r="V7" s="227"/>
    </row>
    <row r="8" spans="1:22" ht="15.75">
      <c r="A8" s="245" t="s">
        <v>3</v>
      </c>
      <c r="B8" s="245"/>
      <c r="C8" s="40" t="s">
        <v>13</v>
      </c>
      <c r="D8" s="40" t="s">
        <v>14</v>
      </c>
      <c r="E8" s="40" t="s">
        <v>19</v>
      </c>
      <c r="F8" s="40" t="s">
        <v>21</v>
      </c>
      <c r="G8" s="40" t="s">
        <v>22</v>
      </c>
      <c r="H8" s="40" t="s">
        <v>23</v>
      </c>
      <c r="I8" s="40" t="s">
        <v>24</v>
      </c>
      <c r="J8" s="40" t="s">
        <v>25</v>
      </c>
      <c r="K8" s="40" t="s">
        <v>26</v>
      </c>
      <c r="L8" s="40" t="s">
        <v>28</v>
      </c>
      <c r="M8" s="40" t="s">
        <v>29</v>
      </c>
      <c r="N8" s="40" t="s">
        <v>65</v>
      </c>
      <c r="O8" s="40" t="s">
        <v>62</v>
      </c>
      <c r="P8" s="40" t="s">
        <v>66</v>
      </c>
      <c r="Q8" s="40" t="s">
        <v>67</v>
      </c>
      <c r="R8" s="40" t="s">
        <v>68</v>
      </c>
      <c r="S8" s="40" t="s">
        <v>70</v>
      </c>
      <c r="T8" s="40" t="s">
        <v>82</v>
      </c>
      <c r="U8" s="40" t="s">
        <v>84</v>
      </c>
      <c r="V8" s="40" t="s">
        <v>98</v>
      </c>
    </row>
    <row r="9" spans="1:22" ht="15.75">
      <c r="A9" s="245" t="s">
        <v>10</v>
      </c>
      <c r="B9" s="24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1" t="s">
        <v>0</v>
      </c>
      <c r="B10" s="62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13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14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1" t="s">
        <v>1</v>
      </c>
      <c r="B14" s="62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1" t="s">
        <v>13</v>
      </c>
      <c r="B15" s="62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15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16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1" t="s">
        <v>14</v>
      </c>
      <c r="B19" s="62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17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18</v>
      </c>
      <c r="B21" s="63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21" t="s">
        <v>71</v>
      </c>
      <c r="B23" s="221"/>
      <c r="C23" s="221"/>
      <c r="D23" s="221"/>
      <c r="E23" s="221"/>
      <c r="F23" s="221"/>
      <c r="G23" s="221"/>
      <c r="H23" s="221"/>
      <c r="I23" s="221"/>
      <c r="J23" s="57"/>
      <c r="K23" s="57"/>
      <c r="L23" s="57"/>
      <c r="M23" s="57"/>
      <c r="N23" s="57"/>
      <c r="O23" s="225" t="s">
        <v>79</v>
      </c>
      <c r="P23" s="225"/>
      <c r="Q23" s="225"/>
      <c r="R23" s="225"/>
      <c r="S23" s="225"/>
      <c r="T23" s="225"/>
      <c r="U23" s="225"/>
      <c r="V23" s="225"/>
    </row>
  </sheetData>
  <sheetProtection/>
  <mergeCells count="31"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1">
      <selection activeCell="M8" sqref="M8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4" customFormat="1" ht="21.75" customHeight="1">
      <c r="A1" s="252" t="s">
        <v>121</v>
      </c>
      <c r="B1" s="252"/>
      <c r="C1" s="252"/>
      <c r="D1" s="252"/>
      <c r="E1" s="252"/>
      <c r="F1" s="252"/>
      <c r="G1" s="252"/>
      <c r="H1" s="252"/>
    </row>
    <row r="2" spans="1:8" s="64" customFormat="1" ht="21.75" customHeight="1">
      <c r="A2" s="253" t="s">
        <v>199</v>
      </c>
      <c r="B2" s="253"/>
      <c r="C2" s="253"/>
      <c r="D2" s="253"/>
      <c r="E2" s="253"/>
      <c r="F2" s="253"/>
      <c r="G2" s="253"/>
      <c r="H2" s="253"/>
    </row>
    <row r="3" spans="6:8" ht="21" customHeight="1">
      <c r="F3" s="254" t="s">
        <v>123</v>
      </c>
      <c r="G3" s="254"/>
      <c r="H3" s="254"/>
    </row>
    <row r="4" spans="1:8" ht="15.75">
      <c r="A4" s="250" t="s">
        <v>120</v>
      </c>
      <c r="B4" s="250" t="s">
        <v>119</v>
      </c>
      <c r="C4" s="248" t="s">
        <v>116</v>
      </c>
      <c r="D4" s="248"/>
      <c r="E4" s="248"/>
      <c r="F4" s="249" t="s">
        <v>117</v>
      </c>
      <c r="G4" s="249"/>
      <c r="H4" s="249"/>
    </row>
    <row r="5" spans="1:8" ht="95.25" customHeight="1">
      <c r="A5" s="251"/>
      <c r="B5" s="251"/>
      <c r="C5" s="65" t="s">
        <v>114</v>
      </c>
      <c r="D5" s="74" t="s">
        <v>118</v>
      </c>
      <c r="E5" s="73" t="s">
        <v>115</v>
      </c>
      <c r="F5" s="65" t="s">
        <v>114</v>
      </c>
      <c r="G5" s="74" t="s">
        <v>118</v>
      </c>
      <c r="H5" s="73" t="s">
        <v>115</v>
      </c>
    </row>
    <row r="6" spans="1:8" ht="15.75">
      <c r="A6" s="66" t="s">
        <v>0</v>
      </c>
      <c r="B6" s="71" t="s">
        <v>55</v>
      </c>
      <c r="C6" s="75">
        <v>806</v>
      </c>
      <c r="D6" s="75">
        <v>545</v>
      </c>
      <c r="E6" s="75">
        <v>265</v>
      </c>
      <c r="F6" s="75">
        <v>29141199</v>
      </c>
      <c r="G6" s="75">
        <v>19736380</v>
      </c>
      <c r="H6" s="75">
        <v>9497002</v>
      </c>
    </row>
    <row r="7" spans="1:8" ht="15.75">
      <c r="A7" s="67" t="s">
        <v>13</v>
      </c>
      <c r="B7" s="68" t="s">
        <v>30</v>
      </c>
      <c r="C7" s="83">
        <v>324</v>
      </c>
      <c r="D7" s="84">
        <v>216</v>
      </c>
      <c r="E7" s="95">
        <v>97</v>
      </c>
      <c r="F7" s="83">
        <v>5148979</v>
      </c>
      <c r="G7" s="83">
        <v>3005904</v>
      </c>
      <c r="H7" s="95">
        <v>1424835</v>
      </c>
    </row>
    <row r="8" spans="1:8" ht="15.75">
      <c r="A8" s="67" t="s">
        <v>14</v>
      </c>
      <c r="B8" s="69" t="s">
        <v>32</v>
      </c>
      <c r="C8" s="83">
        <v>109</v>
      </c>
      <c r="D8" s="84">
        <v>91</v>
      </c>
      <c r="E8" s="95">
        <v>46</v>
      </c>
      <c r="F8" s="83">
        <v>4605615</v>
      </c>
      <c r="G8" s="83">
        <v>3181437</v>
      </c>
      <c r="H8" s="95">
        <v>1616037</v>
      </c>
    </row>
    <row r="9" spans="1:8" ht="15.75">
      <c r="A9" s="67" t="s">
        <v>19</v>
      </c>
      <c r="B9" s="69" t="s">
        <v>90</v>
      </c>
      <c r="C9" s="83">
        <v>0</v>
      </c>
      <c r="D9" s="84">
        <v>0</v>
      </c>
      <c r="E9" s="95">
        <v>0</v>
      </c>
      <c r="F9" s="83">
        <v>0</v>
      </c>
      <c r="G9" s="83">
        <v>0</v>
      </c>
      <c r="H9" s="95">
        <v>0</v>
      </c>
    </row>
    <row r="10" spans="1:8" ht="15.75">
      <c r="A10" s="67" t="s">
        <v>21</v>
      </c>
      <c r="B10" s="68" t="s">
        <v>94</v>
      </c>
      <c r="C10" s="83">
        <v>2</v>
      </c>
      <c r="D10" s="84">
        <v>3</v>
      </c>
      <c r="E10" s="95">
        <v>2</v>
      </c>
      <c r="F10" s="83">
        <v>1012348</v>
      </c>
      <c r="G10" s="83">
        <v>1133948</v>
      </c>
      <c r="H10" s="95">
        <v>1009948</v>
      </c>
    </row>
    <row r="11" spans="1:8" ht="25.5">
      <c r="A11" s="67" t="s">
        <v>22</v>
      </c>
      <c r="B11" s="70" t="s">
        <v>93</v>
      </c>
      <c r="C11" s="83">
        <v>27</v>
      </c>
      <c r="D11" s="84">
        <v>15</v>
      </c>
      <c r="E11" s="95">
        <v>4</v>
      </c>
      <c r="F11" s="83">
        <v>2967042</v>
      </c>
      <c r="G11" s="83">
        <v>3015192</v>
      </c>
      <c r="H11" s="95">
        <v>376000</v>
      </c>
    </row>
    <row r="12" spans="1:8" ht="15.75">
      <c r="A12" s="67" t="s">
        <v>23</v>
      </c>
      <c r="B12" s="68" t="s">
        <v>80</v>
      </c>
      <c r="C12" s="83">
        <v>311</v>
      </c>
      <c r="D12" s="84">
        <v>200</v>
      </c>
      <c r="E12" s="95">
        <v>108</v>
      </c>
      <c r="F12" s="83">
        <v>14610282</v>
      </c>
      <c r="G12" s="83">
        <v>8093590</v>
      </c>
      <c r="H12" s="95">
        <v>5043235</v>
      </c>
    </row>
    <row r="13" spans="1:8" ht="15.75">
      <c r="A13" s="67" t="s">
        <v>24</v>
      </c>
      <c r="B13" s="68" t="s">
        <v>81</v>
      </c>
      <c r="C13" s="83">
        <v>0</v>
      </c>
      <c r="D13" s="84">
        <v>0</v>
      </c>
      <c r="E13" s="95">
        <v>0</v>
      </c>
      <c r="F13" s="83">
        <v>0</v>
      </c>
      <c r="G13" s="83">
        <v>0</v>
      </c>
      <c r="H13" s="95">
        <v>0</v>
      </c>
    </row>
    <row r="14" spans="1:8" ht="15.75">
      <c r="A14" s="67" t="s">
        <v>25</v>
      </c>
      <c r="B14" s="68" t="s">
        <v>31</v>
      </c>
      <c r="C14" s="83">
        <v>19</v>
      </c>
      <c r="D14" s="84">
        <v>8</v>
      </c>
      <c r="E14" s="95">
        <v>2</v>
      </c>
      <c r="F14" s="83">
        <v>394282</v>
      </c>
      <c r="G14" s="83">
        <v>106660</v>
      </c>
      <c r="H14" s="95">
        <v>22688</v>
      </c>
    </row>
    <row r="15" spans="1:8" ht="15.75">
      <c r="A15" s="67" t="s">
        <v>26</v>
      </c>
      <c r="B15" s="68" t="s">
        <v>33</v>
      </c>
      <c r="C15" s="83">
        <v>0</v>
      </c>
      <c r="D15" s="84">
        <v>0</v>
      </c>
      <c r="E15" s="95">
        <v>0</v>
      </c>
      <c r="F15" s="83">
        <v>0</v>
      </c>
      <c r="G15" s="83">
        <v>0</v>
      </c>
      <c r="H15" s="95">
        <v>0</v>
      </c>
    </row>
    <row r="16" spans="1:8" ht="15.75">
      <c r="A16" s="67" t="s">
        <v>28</v>
      </c>
      <c r="B16" s="68" t="s">
        <v>34</v>
      </c>
      <c r="C16" s="83">
        <v>14</v>
      </c>
      <c r="D16" s="84">
        <v>12</v>
      </c>
      <c r="E16" s="95">
        <v>6</v>
      </c>
      <c r="F16" s="83">
        <v>402651</v>
      </c>
      <c r="G16" s="83">
        <v>1199649</v>
      </c>
      <c r="H16" s="95">
        <v>4259</v>
      </c>
    </row>
    <row r="17" spans="1:8" ht="15.75">
      <c r="A17" s="67" t="s">
        <v>29</v>
      </c>
      <c r="B17" s="68" t="s">
        <v>92</v>
      </c>
      <c r="C17" s="83">
        <v>0</v>
      </c>
      <c r="D17" s="84">
        <v>0</v>
      </c>
      <c r="E17" s="95">
        <v>0</v>
      </c>
      <c r="F17" s="83">
        <v>0</v>
      </c>
      <c r="G17" s="83">
        <v>0</v>
      </c>
      <c r="H17" s="95">
        <v>0</v>
      </c>
    </row>
    <row r="18" spans="1:8" ht="15.75">
      <c r="A18" s="67" t="s">
        <v>65</v>
      </c>
      <c r="B18" s="68" t="s">
        <v>91</v>
      </c>
      <c r="C18" s="83">
        <v>0</v>
      </c>
      <c r="D18" s="84">
        <v>0</v>
      </c>
      <c r="E18" s="95">
        <v>0</v>
      </c>
      <c r="F18" s="83">
        <v>0</v>
      </c>
      <c r="G18" s="83">
        <v>0</v>
      </c>
      <c r="H18" s="95">
        <v>0</v>
      </c>
    </row>
    <row r="19" spans="1:8" ht="15.75">
      <c r="A19" s="67" t="s">
        <v>62</v>
      </c>
      <c r="B19" s="68" t="s">
        <v>63</v>
      </c>
      <c r="C19" s="83">
        <v>0</v>
      </c>
      <c r="D19" s="84">
        <v>0</v>
      </c>
      <c r="E19" s="95">
        <v>0</v>
      </c>
      <c r="F19" s="83">
        <v>0</v>
      </c>
      <c r="G19" s="83">
        <v>0</v>
      </c>
      <c r="H19" s="95">
        <v>0</v>
      </c>
    </row>
    <row r="20" spans="1:8" ht="15.75">
      <c r="A20" s="66" t="s">
        <v>1</v>
      </c>
      <c r="B20" s="72" t="s">
        <v>56</v>
      </c>
      <c r="C20" s="75">
        <v>956</v>
      </c>
      <c r="D20" s="75">
        <v>638</v>
      </c>
      <c r="E20" s="75">
        <v>320</v>
      </c>
      <c r="F20" s="75">
        <v>838142650</v>
      </c>
      <c r="G20" s="75">
        <v>674477453</v>
      </c>
      <c r="H20" s="75">
        <v>260134896</v>
      </c>
    </row>
    <row r="21" spans="1:8" ht="15.75">
      <c r="A21" s="67" t="s">
        <v>13</v>
      </c>
      <c r="B21" s="68" t="s">
        <v>30</v>
      </c>
      <c r="C21" s="83">
        <v>641</v>
      </c>
      <c r="D21" s="84">
        <v>385</v>
      </c>
      <c r="E21" s="95">
        <v>188</v>
      </c>
      <c r="F21" s="83">
        <v>362577664</v>
      </c>
      <c r="G21" s="83">
        <v>209869815</v>
      </c>
      <c r="H21" s="95">
        <v>117534515</v>
      </c>
    </row>
    <row r="22" spans="1:8" ht="15.75">
      <c r="A22" s="67" t="s">
        <v>14</v>
      </c>
      <c r="B22" s="69" t="s">
        <v>32</v>
      </c>
      <c r="C22" s="83">
        <v>137</v>
      </c>
      <c r="D22" s="84">
        <v>105</v>
      </c>
      <c r="E22" s="95">
        <v>54</v>
      </c>
      <c r="F22" s="83">
        <v>407730096</v>
      </c>
      <c r="G22" s="83">
        <v>355783165</v>
      </c>
      <c r="H22" s="95">
        <v>93846998</v>
      </c>
    </row>
    <row r="23" spans="1:8" ht="15.75">
      <c r="A23" s="67" t="s">
        <v>19</v>
      </c>
      <c r="B23" s="69" t="s">
        <v>90</v>
      </c>
      <c r="C23" s="83">
        <v>4</v>
      </c>
      <c r="D23" s="84">
        <v>0</v>
      </c>
      <c r="E23" s="95">
        <v>0</v>
      </c>
      <c r="F23" s="83">
        <v>1038049</v>
      </c>
      <c r="G23" s="83">
        <v>0</v>
      </c>
      <c r="H23" s="95">
        <v>0</v>
      </c>
    </row>
    <row r="24" spans="1:8" ht="15.75">
      <c r="A24" s="67" t="s">
        <v>21</v>
      </c>
      <c r="B24" s="68" t="s">
        <v>94</v>
      </c>
      <c r="C24" s="83">
        <v>1</v>
      </c>
      <c r="D24" s="84">
        <v>2</v>
      </c>
      <c r="E24" s="95">
        <v>1</v>
      </c>
      <c r="F24" s="83">
        <v>100321</v>
      </c>
      <c r="G24" s="83">
        <v>1071439</v>
      </c>
      <c r="H24" s="95">
        <v>100321</v>
      </c>
    </row>
    <row r="25" spans="1:8" ht="25.5">
      <c r="A25" s="67" t="s">
        <v>22</v>
      </c>
      <c r="B25" s="70" t="s">
        <v>93</v>
      </c>
      <c r="C25" s="83">
        <v>0</v>
      </c>
      <c r="D25" s="84">
        <v>0</v>
      </c>
      <c r="E25" s="95">
        <v>0</v>
      </c>
      <c r="F25" s="83">
        <v>0</v>
      </c>
      <c r="G25" s="83">
        <v>0</v>
      </c>
      <c r="H25" s="95">
        <v>0</v>
      </c>
    </row>
    <row r="26" spans="1:8" ht="15.75">
      <c r="A26" s="67" t="s">
        <v>23</v>
      </c>
      <c r="B26" s="68" t="s">
        <v>80</v>
      </c>
      <c r="C26" s="83">
        <v>92</v>
      </c>
      <c r="D26" s="84">
        <v>98</v>
      </c>
      <c r="E26" s="95">
        <v>52</v>
      </c>
      <c r="F26" s="83">
        <v>52056185</v>
      </c>
      <c r="G26" s="83">
        <v>98289094</v>
      </c>
      <c r="H26" s="95">
        <v>47439654</v>
      </c>
    </row>
    <row r="27" spans="1:8" ht="15.75">
      <c r="A27" s="67" t="s">
        <v>24</v>
      </c>
      <c r="B27" s="68" t="s">
        <v>81</v>
      </c>
      <c r="C27" s="83">
        <v>0</v>
      </c>
      <c r="D27" s="84">
        <v>0</v>
      </c>
      <c r="E27" s="95">
        <v>0</v>
      </c>
      <c r="F27" s="83">
        <v>0</v>
      </c>
      <c r="G27" s="83">
        <v>0</v>
      </c>
      <c r="H27" s="95">
        <v>0</v>
      </c>
    </row>
    <row r="28" spans="1:8" ht="15.75">
      <c r="A28" s="67" t="s">
        <v>25</v>
      </c>
      <c r="B28" s="68" t="s">
        <v>31</v>
      </c>
      <c r="C28" s="83">
        <v>75</v>
      </c>
      <c r="D28" s="84">
        <v>41</v>
      </c>
      <c r="E28" s="95">
        <v>21</v>
      </c>
      <c r="F28" s="83">
        <v>5358939</v>
      </c>
      <c r="G28" s="83">
        <v>1725849</v>
      </c>
      <c r="H28" s="95">
        <v>583581</v>
      </c>
    </row>
    <row r="29" spans="1:8" ht="15.75">
      <c r="A29" s="67" t="s">
        <v>26</v>
      </c>
      <c r="B29" s="68" t="s">
        <v>33</v>
      </c>
      <c r="C29" s="83">
        <v>2</v>
      </c>
      <c r="D29" s="84">
        <v>2</v>
      </c>
      <c r="E29" s="95">
        <v>2</v>
      </c>
      <c r="F29" s="83">
        <v>576813</v>
      </c>
      <c r="G29" s="83">
        <v>576813</v>
      </c>
      <c r="H29" s="95">
        <v>576813</v>
      </c>
    </row>
    <row r="30" spans="1:8" ht="15.75">
      <c r="A30" s="67" t="s">
        <v>28</v>
      </c>
      <c r="B30" s="68" t="s">
        <v>34</v>
      </c>
      <c r="C30" s="83">
        <v>1</v>
      </c>
      <c r="D30" s="84">
        <v>1</v>
      </c>
      <c r="E30" s="95">
        <v>1</v>
      </c>
      <c r="F30" s="83">
        <v>1</v>
      </c>
      <c r="G30" s="83">
        <v>1</v>
      </c>
      <c r="H30" s="95">
        <v>1</v>
      </c>
    </row>
    <row r="31" spans="1:8" ht="15.75">
      <c r="A31" s="67" t="s">
        <v>29</v>
      </c>
      <c r="B31" s="68" t="s">
        <v>92</v>
      </c>
      <c r="C31" s="83">
        <v>3</v>
      </c>
      <c r="D31" s="84">
        <v>4</v>
      </c>
      <c r="E31" s="95">
        <v>1</v>
      </c>
      <c r="F31" s="83">
        <v>8704582</v>
      </c>
      <c r="G31" s="83">
        <v>7161277</v>
      </c>
      <c r="H31" s="95">
        <v>53013</v>
      </c>
    </row>
    <row r="32" spans="1:8" ht="15.75">
      <c r="A32" s="67" t="s">
        <v>65</v>
      </c>
      <c r="B32" s="68" t="s">
        <v>91</v>
      </c>
      <c r="C32" s="83">
        <v>0</v>
      </c>
      <c r="D32" s="84">
        <v>0</v>
      </c>
      <c r="E32" s="95">
        <v>0</v>
      </c>
      <c r="F32" s="83">
        <v>0</v>
      </c>
      <c r="G32" s="83">
        <v>0</v>
      </c>
      <c r="H32" s="95">
        <v>0</v>
      </c>
    </row>
    <row r="33" spans="1:8" ht="15.75">
      <c r="A33" s="67" t="s">
        <v>62</v>
      </c>
      <c r="B33" s="68" t="s">
        <v>63</v>
      </c>
      <c r="C33" s="83">
        <v>0</v>
      </c>
      <c r="D33" s="84">
        <v>0</v>
      </c>
      <c r="E33" s="95">
        <v>0</v>
      </c>
      <c r="F33" s="83">
        <v>0</v>
      </c>
      <c r="G33" s="83">
        <v>0</v>
      </c>
      <c r="H33" s="95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2024-05-31T01:58:40Z</cp:lastPrinted>
  <dcterms:created xsi:type="dcterms:W3CDTF">2004-03-07T02:36:29Z</dcterms:created>
  <dcterms:modified xsi:type="dcterms:W3CDTF">2024-07-05T02:54:12Z</dcterms:modified>
  <cp:category/>
  <cp:version/>
  <cp:contentType/>
  <cp:contentStatus/>
</cp:coreProperties>
</file>